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Chart1" sheetId="4" r:id="rId1"/>
    <sheet name="Chart2" sheetId="5" r:id="rId2"/>
    <sheet name="Sheet1" sheetId="1" r:id="rId3"/>
    <sheet name="Sheet2" sheetId="6" r:id="rId4"/>
  </sheets>
  <calcPr calcId="125725"/>
</workbook>
</file>

<file path=xl/calcChain.xml><?xml version="1.0" encoding="utf-8"?>
<calcChain xmlns="http://schemas.openxmlformats.org/spreadsheetml/2006/main">
  <c r="W238" i="1"/>
  <c r="V238"/>
  <c r="U238"/>
  <c r="S238"/>
  <c r="R238"/>
  <c r="Q238"/>
  <c r="O238"/>
  <c r="N238"/>
  <c r="M238"/>
  <c r="L238"/>
  <c r="K238"/>
  <c r="J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S237"/>
  <c r="W237" s="1"/>
  <c r="N237"/>
  <c r="M237"/>
  <c r="L237"/>
  <c r="K237"/>
  <c r="J237"/>
  <c r="R237" l="1"/>
  <c r="V237" s="1"/>
  <c r="Q237"/>
  <c r="U237" s="1"/>
  <c r="L236"/>
  <c r="S236"/>
  <c r="W236" s="1"/>
  <c r="M236"/>
  <c r="N236"/>
  <c r="K236"/>
  <c r="J236"/>
  <c r="S235"/>
  <c r="W235" s="1"/>
  <c r="N235"/>
  <c r="M235"/>
  <c r="L235"/>
  <c r="K235"/>
  <c r="J235"/>
  <c r="S234"/>
  <c r="W234" s="1"/>
  <c r="N234"/>
  <c r="M234"/>
  <c r="L234"/>
  <c r="K234"/>
  <c r="J234"/>
  <c r="S233"/>
  <c r="W233" s="1"/>
  <c r="N233"/>
  <c r="M233"/>
  <c r="L233"/>
  <c r="K233"/>
  <c r="J233"/>
  <c r="S232"/>
  <c r="W232" s="1"/>
  <c r="N232"/>
  <c r="M232"/>
  <c r="L232"/>
  <c r="K232"/>
  <c r="J232"/>
  <c r="S231"/>
  <c r="W231" s="1"/>
  <c r="N231"/>
  <c r="M231"/>
  <c r="L231"/>
  <c r="K231"/>
  <c r="J231"/>
  <c r="S230"/>
  <c r="W230" s="1"/>
  <c r="N230"/>
  <c r="M230"/>
  <c r="L230"/>
  <c r="K230"/>
  <c r="J230"/>
  <c r="S229"/>
  <c r="W229" s="1"/>
  <c r="N229"/>
  <c r="M229"/>
  <c r="L229"/>
  <c r="K229"/>
  <c r="J229"/>
  <c r="S228"/>
  <c r="W228" s="1"/>
  <c r="N228"/>
  <c r="M228"/>
  <c r="L228"/>
  <c r="K228"/>
  <c r="J228"/>
  <c r="S227"/>
  <c r="W227" s="1"/>
  <c r="N227"/>
  <c r="M227"/>
  <c r="L227"/>
  <c r="K227"/>
  <c r="J227"/>
  <c r="S226"/>
  <c r="W226" s="1"/>
  <c r="N226"/>
  <c r="M226"/>
  <c r="L226"/>
  <c r="K226"/>
  <c r="J226"/>
  <c r="S225"/>
  <c r="W225" s="1"/>
  <c r="N225"/>
  <c r="M225"/>
  <c r="L225"/>
  <c r="K225"/>
  <c r="J225"/>
  <c r="S224"/>
  <c r="W224" s="1"/>
  <c r="N224"/>
  <c r="M224"/>
  <c r="L224"/>
  <c r="K224"/>
  <c r="J224"/>
  <c r="S223"/>
  <c r="W223" s="1"/>
  <c r="N223"/>
  <c r="M223"/>
  <c r="L223"/>
  <c r="K223"/>
  <c r="J223"/>
  <c r="S222"/>
  <c r="W222" s="1"/>
  <c r="N222"/>
  <c r="M222"/>
  <c r="L222"/>
  <c r="K222"/>
  <c r="J222"/>
  <c r="S221"/>
  <c r="W221" s="1"/>
  <c r="N221"/>
  <c r="M221"/>
  <c r="L221"/>
  <c r="K221"/>
  <c r="J221"/>
  <c r="S220"/>
  <c r="W220" s="1"/>
  <c r="N220"/>
  <c r="M220"/>
  <c r="L220"/>
  <c r="K220"/>
  <c r="J220"/>
  <c r="S219"/>
  <c r="W219" s="1"/>
  <c r="N219"/>
  <c r="M219"/>
  <c r="L219"/>
  <c r="K219"/>
  <c r="J219"/>
  <c r="S218"/>
  <c r="W218" s="1"/>
  <c r="N218"/>
  <c r="M218"/>
  <c r="L218"/>
  <c r="K218"/>
  <c r="J218"/>
  <c r="S217"/>
  <c r="W217" s="1"/>
  <c r="N217"/>
  <c r="M217"/>
  <c r="L217"/>
  <c r="K217"/>
  <c r="J217"/>
  <c r="S216"/>
  <c r="W216" s="1"/>
  <c r="N216"/>
  <c r="M216"/>
  <c r="L216"/>
  <c r="K216"/>
  <c r="J216"/>
  <c r="S215"/>
  <c r="W215" s="1"/>
  <c r="N215"/>
  <c r="M215"/>
  <c r="L215"/>
  <c r="K215"/>
  <c r="J215"/>
  <c r="S214"/>
  <c r="W214" s="1"/>
  <c r="N214"/>
  <c r="M214"/>
  <c r="L214"/>
  <c r="K214"/>
  <c r="J214"/>
  <c r="S213"/>
  <c r="W213" s="1"/>
  <c r="N213"/>
  <c r="M213"/>
  <c r="L213"/>
  <c r="K213"/>
  <c r="J213"/>
  <c r="S212"/>
  <c r="W212" s="1"/>
  <c r="N212"/>
  <c r="M212"/>
  <c r="L212"/>
  <c r="K212"/>
  <c r="J212"/>
  <c r="S211"/>
  <c r="W211" s="1"/>
  <c r="N211"/>
  <c r="M211"/>
  <c r="L211"/>
  <c r="K211"/>
  <c r="J211"/>
  <c r="S210"/>
  <c r="W210" s="1"/>
  <c r="N210"/>
  <c r="M210"/>
  <c r="L210"/>
  <c r="K210"/>
  <c r="J210"/>
  <c r="S209"/>
  <c r="W209" s="1"/>
  <c r="N209"/>
  <c r="M209"/>
  <c r="L209"/>
  <c r="K209"/>
  <c r="J209"/>
  <c r="S208"/>
  <c r="W208" s="1"/>
  <c r="N208"/>
  <c r="M208"/>
  <c r="L208"/>
  <c r="K208"/>
  <c r="J208"/>
  <c r="S207"/>
  <c r="W207" s="1"/>
  <c r="N207"/>
  <c r="M207"/>
  <c r="L207"/>
  <c r="K207"/>
  <c r="J207"/>
  <c r="S206"/>
  <c r="W206" s="1"/>
  <c r="N206"/>
  <c r="M206"/>
  <c r="L206"/>
  <c r="K206"/>
  <c r="J206"/>
  <c r="S205"/>
  <c r="W205" s="1"/>
  <c r="N205"/>
  <c r="M205"/>
  <c r="L205"/>
  <c r="K205"/>
  <c r="J205"/>
  <c r="S204"/>
  <c r="W204" s="1"/>
  <c r="N204"/>
  <c r="M204"/>
  <c r="L204"/>
  <c r="K204"/>
  <c r="J204"/>
  <c r="S203"/>
  <c r="W203" s="1"/>
  <c r="N203"/>
  <c r="M203"/>
  <c r="L203"/>
  <c r="K203"/>
  <c r="J203"/>
  <c r="S202"/>
  <c r="W202" s="1"/>
  <c r="N202"/>
  <c r="M202"/>
  <c r="L202"/>
  <c r="K202"/>
  <c r="J202"/>
  <c r="S201"/>
  <c r="W201" s="1"/>
  <c r="N201"/>
  <c r="M201"/>
  <c r="L201"/>
  <c r="K201"/>
  <c r="J201"/>
  <c r="S200"/>
  <c r="W200" s="1"/>
  <c r="N200"/>
  <c r="M200"/>
  <c r="L200"/>
  <c r="K200"/>
  <c r="J200"/>
  <c r="S199"/>
  <c r="W199" s="1"/>
  <c r="N199"/>
  <c r="M199"/>
  <c r="L199"/>
  <c r="K199"/>
  <c r="J199"/>
  <c r="S198"/>
  <c r="W198" s="1"/>
  <c r="N198"/>
  <c r="M198"/>
  <c r="L198"/>
  <c r="K198"/>
  <c r="J198"/>
  <c r="S197"/>
  <c r="W197" s="1"/>
  <c r="N197"/>
  <c r="M197"/>
  <c r="L197"/>
  <c r="K197"/>
  <c r="J197"/>
  <c r="S196"/>
  <c r="W196" s="1"/>
  <c r="N196"/>
  <c r="M196"/>
  <c r="L196"/>
  <c r="K196"/>
  <c r="J196"/>
  <c r="S195"/>
  <c r="W195" s="1"/>
  <c r="N195"/>
  <c r="M195"/>
  <c r="L195"/>
  <c r="K195"/>
  <c r="J195"/>
  <c r="S194"/>
  <c r="W194" s="1"/>
  <c r="N194"/>
  <c r="M194"/>
  <c r="L194"/>
  <c r="K194"/>
  <c r="J194"/>
  <c r="S193"/>
  <c r="W193" s="1"/>
  <c r="N193"/>
  <c r="M193"/>
  <c r="L193"/>
  <c r="K193"/>
  <c r="J193"/>
  <c r="S192"/>
  <c r="W192" s="1"/>
  <c r="N192"/>
  <c r="M192"/>
  <c r="L192"/>
  <c r="K192"/>
  <c r="J192"/>
  <c r="S191"/>
  <c r="W191" s="1"/>
  <c r="N191"/>
  <c r="M191"/>
  <c r="L191"/>
  <c r="K191"/>
  <c r="J191"/>
  <c r="S190"/>
  <c r="W190" s="1"/>
  <c r="N190"/>
  <c r="M190"/>
  <c r="L190"/>
  <c r="K190"/>
  <c r="J190"/>
  <c r="S189"/>
  <c r="W189" s="1"/>
  <c r="N189"/>
  <c r="M189"/>
  <c r="L189"/>
  <c r="K189"/>
  <c r="J189"/>
  <c r="S188"/>
  <c r="W188" s="1"/>
  <c r="N188"/>
  <c r="M188"/>
  <c r="L188"/>
  <c r="K188"/>
  <c r="J188"/>
  <c r="S187"/>
  <c r="W187" s="1"/>
  <c r="N187"/>
  <c r="M187"/>
  <c r="L187"/>
  <c r="K187"/>
  <c r="J187"/>
  <c r="S186"/>
  <c r="W186" s="1"/>
  <c r="N186"/>
  <c r="M186"/>
  <c r="L186"/>
  <c r="K186"/>
  <c r="J186"/>
  <c r="S185"/>
  <c r="W185" s="1"/>
  <c r="N185"/>
  <c r="M185"/>
  <c r="L185"/>
  <c r="K185"/>
  <c r="J185"/>
  <c r="S184"/>
  <c r="W184" s="1"/>
  <c r="N184"/>
  <c r="M184"/>
  <c r="L184"/>
  <c r="K184"/>
  <c r="J184"/>
  <c r="S183"/>
  <c r="W183" s="1"/>
  <c r="N183"/>
  <c r="M183"/>
  <c r="L183"/>
  <c r="K183"/>
  <c r="J183"/>
  <c r="S182"/>
  <c r="W182" s="1"/>
  <c r="N182"/>
  <c r="M182"/>
  <c r="L182"/>
  <c r="K182"/>
  <c r="J182"/>
  <c r="S181"/>
  <c r="W181" s="1"/>
  <c r="N181"/>
  <c r="M181"/>
  <c r="L181"/>
  <c r="K181"/>
  <c r="J181"/>
  <c r="S180"/>
  <c r="W180" s="1"/>
  <c r="N180"/>
  <c r="M180"/>
  <c r="L180"/>
  <c r="K180"/>
  <c r="J180"/>
  <c r="S179"/>
  <c r="W179" s="1"/>
  <c r="N179"/>
  <c r="M179"/>
  <c r="L179"/>
  <c r="K179"/>
  <c r="J179"/>
  <c r="S178"/>
  <c r="W178" s="1"/>
  <c r="N178"/>
  <c r="M178"/>
  <c r="L178"/>
  <c r="K178"/>
  <c r="J178"/>
  <c r="S177"/>
  <c r="W177" s="1"/>
  <c r="N177"/>
  <c r="M177"/>
  <c r="L177"/>
  <c r="K177"/>
  <c r="J177"/>
  <c r="S176"/>
  <c r="W176" s="1"/>
  <c r="N176"/>
  <c r="M176"/>
  <c r="L176"/>
  <c r="K176"/>
  <c r="J176"/>
  <c r="S175"/>
  <c r="W175" s="1"/>
  <c r="N175"/>
  <c r="M175"/>
  <c r="L175"/>
  <c r="K175"/>
  <c r="J175"/>
  <c r="S174"/>
  <c r="W174" s="1"/>
  <c r="N174"/>
  <c r="M174"/>
  <c r="L174"/>
  <c r="K174"/>
  <c r="J174"/>
  <c r="S173"/>
  <c r="W173" s="1"/>
  <c r="N173"/>
  <c r="M173"/>
  <c r="L173"/>
  <c r="K173"/>
  <c r="J173"/>
  <c r="S172"/>
  <c r="W172" s="1"/>
  <c r="N172"/>
  <c r="M172"/>
  <c r="L172"/>
  <c r="K172"/>
  <c r="J172"/>
  <c r="S171"/>
  <c r="W171" s="1"/>
  <c r="N171"/>
  <c r="M171"/>
  <c r="L171"/>
  <c r="K171"/>
  <c r="J171"/>
  <c r="S170"/>
  <c r="W170" s="1"/>
  <c r="N170"/>
  <c r="M170"/>
  <c r="L170"/>
  <c r="K170"/>
  <c r="J170"/>
  <c r="S169"/>
  <c r="W169" s="1"/>
  <c r="N169"/>
  <c r="M169"/>
  <c r="L169"/>
  <c r="K169"/>
  <c r="J169"/>
  <c r="S168"/>
  <c r="W168" s="1"/>
  <c r="N168"/>
  <c r="M168"/>
  <c r="L168"/>
  <c r="K168"/>
  <c r="J168"/>
  <c r="S167"/>
  <c r="W167" s="1"/>
  <c r="N167"/>
  <c r="M167"/>
  <c r="L167"/>
  <c r="K167"/>
  <c r="J167"/>
  <c r="S166"/>
  <c r="W166" s="1"/>
  <c r="N166"/>
  <c r="M166"/>
  <c r="L166"/>
  <c r="K166"/>
  <c r="J166"/>
  <c r="S165"/>
  <c r="W165" s="1"/>
  <c r="N165"/>
  <c r="M165"/>
  <c r="L165"/>
  <c r="K165"/>
  <c r="J165"/>
  <c r="S164"/>
  <c r="W164" s="1"/>
  <c r="N164"/>
  <c r="M164"/>
  <c r="L164"/>
  <c r="K164"/>
  <c r="J164"/>
  <c r="S163"/>
  <c r="W163" s="1"/>
  <c r="N163"/>
  <c r="M163"/>
  <c r="L163"/>
  <c r="K163"/>
  <c r="J163"/>
  <c r="S162"/>
  <c r="W162" s="1"/>
  <c r="N162"/>
  <c r="M162"/>
  <c r="L162"/>
  <c r="K162"/>
  <c r="J162"/>
  <c r="S161"/>
  <c r="W161" s="1"/>
  <c r="N161"/>
  <c r="M161"/>
  <c r="L161"/>
  <c r="K161"/>
  <c r="J161"/>
  <c r="S160"/>
  <c r="W160" s="1"/>
  <c r="N160"/>
  <c r="M160"/>
  <c r="L160"/>
  <c r="K160"/>
  <c r="J160"/>
  <c r="S159"/>
  <c r="W159" s="1"/>
  <c r="N159"/>
  <c r="M159"/>
  <c r="L159"/>
  <c r="K159"/>
  <c r="J159"/>
  <c r="S158"/>
  <c r="W158" s="1"/>
  <c r="N158"/>
  <c r="M158"/>
  <c r="L158"/>
  <c r="K158"/>
  <c r="J158"/>
  <c r="S157"/>
  <c r="W157" s="1"/>
  <c r="N157"/>
  <c r="M157"/>
  <c r="L157"/>
  <c r="K157"/>
  <c r="J157"/>
  <c r="S156"/>
  <c r="W156" s="1"/>
  <c r="N156"/>
  <c r="M156"/>
  <c r="L156"/>
  <c r="K156"/>
  <c r="J156"/>
  <c r="S155"/>
  <c r="W155" s="1"/>
  <c r="N155"/>
  <c r="M155"/>
  <c r="L155"/>
  <c r="K155"/>
  <c r="J155"/>
  <c r="S154"/>
  <c r="W154" s="1"/>
  <c r="N154"/>
  <c r="M154"/>
  <c r="L154"/>
  <c r="K154"/>
  <c r="J154"/>
  <c r="S153"/>
  <c r="W153" s="1"/>
  <c r="N153"/>
  <c r="M153"/>
  <c r="L153"/>
  <c r="K153"/>
  <c r="J153"/>
  <c r="S152"/>
  <c r="W152" s="1"/>
  <c r="N152"/>
  <c r="M152"/>
  <c r="L152"/>
  <c r="K152"/>
  <c r="J152"/>
  <c r="S151"/>
  <c r="W151" s="1"/>
  <c r="N151"/>
  <c r="M151"/>
  <c r="L151"/>
  <c r="K151"/>
  <c r="J151"/>
  <c r="S150"/>
  <c r="W150" s="1"/>
  <c r="N150"/>
  <c r="M150"/>
  <c r="L150"/>
  <c r="K150"/>
  <c r="J150"/>
  <c r="S149"/>
  <c r="W149" s="1"/>
  <c r="N149"/>
  <c r="M149"/>
  <c r="L149"/>
  <c r="K149"/>
  <c r="J149"/>
  <c r="S148"/>
  <c r="W148" s="1"/>
  <c r="N148"/>
  <c r="M148"/>
  <c r="L148"/>
  <c r="K148"/>
  <c r="J148"/>
  <c r="S147"/>
  <c r="W147" s="1"/>
  <c r="N147"/>
  <c r="M147"/>
  <c r="L147"/>
  <c r="K147"/>
  <c r="J147"/>
  <c r="S146"/>
  <c r="W146" s="1"/>
  <c r="N146"/>
  <c r="M146"/>
  <c r="L146"/>
  <c r="K146"/>
  <c r="J146"/>
  <c r="S145"/>
  <c r="W145" s="1"/>
  <c r="N145"/>
  <c r="M145"/>
  <c r="L145"/>
  <c r="K145"/>
  <c r="J145"/>
  <c r="S144"/>
  <c r="W144" s="1"/>
  <c r="N144"/>
  <c r="M144"/>
  <c r="L144"/>
  <c r="K144"/>
  <c r="J144"/>
  <c r="S143"/>
  <c r="W143" s="1"/>
  <c r="N143"/>
  <c r="M143"/>
  <c r="L143"/>
  <c r="K143"/>
  <c r="J143"/>
  <c r="S142"/>
  <c r="W142" s="1"/>
  <c r="N142"/>
  <c r="M142"/>
  <c r="L142"/>
  <c r="K142"/>
  <c r="J142"/>
  <c r="S141"/>
  <c r="W141" s="1"/>
  <c r="N141"/>
  <c r="M141"/>
  <c r="L141"/>
  <c r="K141"/>
  <c r="J141"/>
  <c r="S140"/>
  <c r="W140" s="1"/>
  <c r="N140"/>
  <c r="M140"/>
  <c r="L140"/>
  <c r="K140"/>
  <c r="J140"/>
  <c r="S139"/>
  <c r="W139" s="1"/>
  <c r="N139"/>
  <c r="M139"/>
  <c r="L139"/>
  <c r="K139"/>
  <c r="J139"/>
  <c r="S138"/>
  <c r="W138" s="1"/>
  <c r="N138"/>
  <c r="M138"/>
  <c r="L138"/>
  <c r="K138"/>
  <c r="J138"/>
  <c r="S137"/>
  <c r="W137" s="1"/>
  <c r="N137"/>
  <c r="M137"/>
  <c r="L137"/>
  <c r="K137"/>
  <c r="J137"/>
  <c r="S136"/>
  <c r="W136" s="1"/>
  <c r="N136"/>
  <c r="M136"/>
  <c r="L136"/>
  <c r="K136"/>
  <c r="J136"/>
  <c r="S135"/>
  <c r="W135" s="1"/>
  <c r="N135"/>
  <c r="M135"/>
  <c r="L135"/>
  <c r="K135"/>
  <c r="J135"/>
  <c r="S134"/>
  <c r="W134" s="1"/>
  <c r="N134"/>
  <c r="M134"/>
  <c r="L134"/>
  <c r="K134"/>
  <c r="J134"/>
  <c r="S133"/>
  <c r="W133" s="1"/>
  <c r="N133"/>
  <c r="M133"/>
  <c r="L133"/>
  <c r="K133"/>
  <c r="J133"/>
  <c r="S132"/>
  <c r="W132" s="1"/>
  <c r="N132"/>
  <c r="M132"/>
  <c r="L132"/>
  <c r="K132"/>
  <c r="J132"/>
  <c r="S131"/>
  <c r="W131" s="1"/>
  <c r="N131"/>
  <c r="M131"/>
  <c r="L131"/>
  <c r="K131"/>
  <c r="J131"/>
  <c r="S130"/>
  <c r="W130" s="1"/>
  <c r="N130"/>
  <c r="M130"/>
  <c r="L130"/>
  <c r="K130"/>
  <c r="J130"/>
  <c r="S129"/>
  <c r="W129" s="1"/>
  <c r="N129"/>
  <c r="M129"/>
  <c r="L129"/>
  <c r="K129"/>
  <c r="J129"/>
  <c r="S128"/>
  <c r="W128" s="1"/>
  <c r="N128"/>
  <c r="M128"/>
  <c r="L128"/>
  <c r="K128"/>
  <c r="J128"/>
  <c r="S127"/>
  <c r="W127" s="1"/>
  <c r="N127"/>
  <c r="M127"/>
  <c r="L127"/>
  <c r="K127"/>
  <c r="J127"/>
  <c r="S126"/>
  <c r="W126" s="1"/>
  <c r="N126"/>
  <c r="M126"/>
  <c r="L126"/>
  <c r="K126"/>
  <c r="J126"/>
  <c r="S125"/>
  <c r="W125" s="1"/>
  <c r="N125"/>
  <c r="M125"/>
  <c r="L125"/>
  <c r="K125"/>
  <c r="J125"/>
  <c r="S124"/>
  <c r="W124" s="1"/>
  <c r="N124"/>
  <c r="M124"/>
  <c r="L124"/>
  <c r="K124"/>
  <c r="J124"/>
  <c r="S123"/>
  <c r="W123" s="1"/>
  <c r="N123"/>
  <c r="M123"/>
  <c r="L123"/>
  <c r="K123"/>
  <c r="J123"/>
  <c r="S122"/>
  <c r="W122" s="1"/>
  <c r="N122"/>
  <c r="M122"/>
  <c r="L122"/>
  <c r="K122"/>
  <c r="J122"/>
  <c r="S121"/>
  <c r="W121" s="1"/>
  <c r="N121"/>
  <c r="M121"/>
  <c r="L121"/>
  <c r="K121"/>
  <c r="J121"/>
  <c r="S120"/>
  <c r="W120" s="1"/>
  <c r="N120"/>
  <c r="M120"/>
  <c r="L120"/>
  <c r="K120"/>
  <c r="J120"/>
  <c r="S119"/>
  <c r="W119" s="1"/>
  <c r="N119"/>
  <c r="M119"/>
  <c r="L119"/>
  <c r="K119"/>
  <c r="J119"/>
  <c r="S118"/>
  <c r="W118" s="1"/>
  <c r="N118"/>
  <c r="M118"/>
  <c r="L118"/>
  <c r="K118"/>
  <c r="J118"/>
  <c r="S117"/>
  <c r="W117" s="1"/>
  <c r="N117"/>
  <c r="M117"/>
  <c r="L117"/>
  <c r="K117"/>
  <c r="J117"/>
  <c r="S116"/>
  <c r="W116" s="1"/>
  <c r="N116"/>
  <c r="M116"/>
  <c r="L116"/>
  <c r="K116"/>
  <c r="J116"/>
  <c r="S115"/>
  <c r="W115" s="1"/>
  <c r="N115"/>
  <c r="M115"/>
  <c r="L115"/>
  <c r="K115"/>
  <c r="J115"/>
  <c r="S114"/>
  <c r="W114" s="1"/>
  <c r="N114"/>
  <c r="M114"/>
  <c r="L114"/>
  <c r="K114"/>
  <c r="J114"/>
  <c r="S113"/>
  <c r="W113" s="1"/>
  <c r="N113"/>
  <c r="M113"/>
  <c r="L113"/>
  <c r="K113"/>
  <c r="J113"/>
  <c r="S112"/>
  <c r="W112" s="1"/>
  <c r="N112"/>
  <c r="M112"/>
  <c r="L112"/>
  <c r="K112"/>
  <c r="J112"/>
  <c r="S111"/>
  <c r="W111" s="1"/>
  <c r="N111"/>
  <c r="M111"/>
  <c r="L111"/>
  <c r="K111"/>
  <c r="J111"/>
  <c r="S110"/>
  <c r="W110" s="1"/>
  <c r="N110"/>
  <c r="M110"/>
  <c r="L110"/>
  <c r="K110"/>
  <c r="J110"/>
  <c r="S109"/>
  <c r="W109" s="1"/>
  <c r="N109"/>
  <c r="M109"/>
  <c r="L109"/>
  <c r="K109"/>
  <c r="J109"/>
  <c r="S108"/>
  <c r="W108" s="1"/>
  <c r="N108"/>
  <c r="M108"/>
  <c r="L108"/>
  <c r="K108"/>
  <c r="J108"/>
  <c r="S107"/>
  <c r="W107" s="1"/>
  <c r="N107"/>
  <c r="M107"/>
  <c r="L107"/>
  <c r="K107"/>
  <c r="J107"/>
  <c r="S106"/>
  <c r="W106" s="1"/>
  <c r="N106"/>
  <c r="M106"/>
  <c r="L106"/>
  <c r="K106"/>
  <c r="J106"/>
  <c r="S105"/>
  <c r="W105" s="1"/>
  <c r="N105"/>
  <c r="M105"/>
  <c r="L105"/>
  <c r="K105"/>
  <c r="J105"/>
  <c r="S104"/>
  <c r="W104" s="1"/>
  <c r="N104"/>
  <c r="M104"/>
  <c r="L104"/>
  <c r="K104"/>
  <c r="J104"/>
  <c r="S103"/>
  <c r="W103" s="1"/>
  <c r="N103"/>
  <c r="M103"/>
  <c r="L103"/>
  <c r="K103"/>
  <c r="J103"/>
  <c r="S102"/>
  <c r="W102" s="1"/>
  <c r="N102"/>
  <c r="M102"/>
  <c r="L102"/>
  <c r="K102"/>
  <c r="J102"/>
  <c r="S101"/>
  <c r="W101" s="1"/>
  <c r="N101"/>
  <c r="M101"/>
  <c r="L101"/>
  <c r="K101"/>
  <c r="J101"/>
  <c r="S100"/>
  <c r="W100" s="1"/>
  <c r="N100"/>
  <c r="M100"/>
  <c r="L100"/>
  <c r="K100"/>
  <c r="J100"/>
  <c r="S99"/>
  <c r="W99" s="1"/>
  <c r="N99"/>
  <c r="M99"/>
  <c r="L99"/>
  <c r="K99"/>
  <c r="J99"/>
  <c r="S98"/>
  <c r="W98" s="1"/>
  <c r="N98"/>
  <c r="M98"/>
  <c r="L98"/>
  <c r="K98"/>
  <c r="J98"/>
  <c r="S97"/>
  <c r="W97" s="1"/>
  <c r="N97"/>
  <c r="M97"/>
  <c r="L97"/>
  <c r="K97"/>
  <c r="J97"/>
  <c r="S96"/>
  <c r="W96" s="1"/>
  <c r="N96"/>
  <c r="M96"/>
  <c r="L96"/>
  <c r="K96"/>
  <c r="J96"/>
  <c r="S95"/>
  <c r="W95" s="1"/>
  <c r="N95"/>
  <c r="M95"/>
  <c r="L95"/>
  <c r="K95"/>
  <c r="J95"/>
  <c r="S94"/>
  <c r="W94" s="1"/>
  <c r="N94"/>
  <c r="M94"/>
  <c r="L94"/>
  <c r="K94"/>
  <c r="J94"/>
  <c r="S93"/>
  <c r="W93" s="1"/>
  <c r="N93"/>
  <c r="M93"/>
  <c r="L93"/>
  <c r="K93"/>
  <c r="J93"/>
  <c r="S92"/>
  <c r="W92" s="1"/>
  <c r="N92"/>
  <c r="M92"/>
  <c r="L92"/>
  <c r="K92"/>
  <c r="J92"/>
  <c r="S91"/>
  <c r="W91" s="1"/>
  <c r="N91"/>
  <c r="M91"/>
  <c r="L91"/>
  <c r="K91"/>
  <c r="J91"/>
  <c r="S90"/>
  <c r="W90" s="1"/>
  <c r="N90"/>
  <c r="M90"/>
  <c r="L90"/>
  <c r="K90"/>
  <c r="J90"/>
  <c r="S89"/>
  <c r="W89" s="1"/>
  <c r="N89"/>
  <c r="M89"/>
  <c r="L89"/>
  <c r="K89"/>
  <c r="J89"/>
  <c r="S88"/>
  <c r="W88" s="1"/>
  <c r="N88"/>
  <c r="M88"/>
  <c r="L88"/>
  <c r="K88"/>
  <c r="J88"/>
  <c r="S87"/>
  <c r="W87" s="1"/>
  <c r="N87"/>
  <c r="M87"/>
  <c r="L87"/>
  <c r="K87"/>
  <c r="J87"/>
  <c r="S86"/>
  <c r="W86" s="1"/>
  <c r="N86"/>
  <c r="M86"/>
  <c r="L86"/>
  <c r="K86"/>
  <c r="J86"/>
  <c r="S85"/>
  <c r="W85" s="1"/>
  <c r="N85"/>
  <c r="M85"/>
  <c r="L85"/>
  <c r="K85"/>
  <c r="J85"/>
  <c r="S84"/>
  <c r="W84" s="1"/>
  <c r="N84"/>
  <c r="M84"/>
  <c r="L84"/>
  <c r="K84"/>
  <c r="J84"/>
  <c r="S83"/>
  <c r="W83" s="1"/>
  <c r="N83"/>
  <c r="M83"/>
  <c r="L83"/>
  <c r="K83"/>
  <c r="J83"/>
  <c r="S82"/>
  <c r="W82" s="1"/>
  <c r="N82"/>
  <c r="M82"/>
  <c r="L82"/>
  <c r="K82"/>
  <c r="J82"/>
  <c r="S81"/>
  <c r="W81" s="1"/>
  <c r="N81"/>
  <c r="M81"/>
  <c r="L81"/>
  <c r="K81"/>
  <c r="J81"/>
  <c r="S80"/>
  <c r="W80" s="1"/>
  <c r="N80"/>
  <c r="M80"/>
  <c r="L80"/>
  <c r="K80"/>
  <c r="J80"/>
  <c r="S79"/>
  <c r="W79" s="1"/>
  <c r="N79"/>
  <c r="M79"/>
  <c r="L79"/>
  <c r="K79"/>
  <c r="J79"/>
  <c r="S78"/>
  <c r="W78" s="1"/>
  <c r="N78"/>
  <c r="M78"/>
  <c r="L78"/>
  <c r="K78"/>
  <c r="J78"/>
  <c r="S77"/>
  <c r="W77" s="1"/>
  <c r="N77"/>
  <c r="M77"/>
  <c r="L77"/>
  <c r="K77"/>
  <c r="J77"/>
  <c r="S76"/>
  <c r="W76" s="1"/>
  <c r="N76"/>
  <c r="M76"/>
  <c r="L76"/>
  <c r="K76"/>
  <c r="J76"/>
  <c r="S75"/>
  <c r="W75" s="1"/>
  <c r="N75"/>
  <c r="M75"/>
  <c r="L75"/>
  <c r="K75"/>
  <c r="J75"/>
  <c r="S74"/>
  <c r="W74" s="1"/>
  <c r="N74"/>
  <c r="M74"/>
  <c r="L74"/>
  <c r="K74"/>
  <c r="J74"/>
  <c r="S73"/>
  <c r="W73" s="1"/>
  <c r="N73"/>
  <c r="M73"/>
  <c r="L73"/>
  <c r="K73"/>
  <c r="J73"/>
  <c r="S72"/>
  <c r="W72" s="1"/>
  <c r="N72"/>
  <c r="M72"/>
  <c r="L72"/>
  <c r="K72"/>
  <c r="J72"/>
  <c r="S71"/>
  <c r="W71" s="1"/>
  <c r="N71"/>
  <c r="M71"/>
  <c r="L71"/>
  <c r="K71"/>
  <c r="J71"/>
  <c r="S70"/>
  <c r="W70" s="1"/>
  <c r="N70"/>
  <c r="M70"/>
  <c r="L70"/>
  <c r="K70"/>
  <c r="J70"/>
  <c r="S69"/>
  <c r="W69" s="1"/>
  <c r="N69"/>
  <c r="M69"/>
  <c r="L69"/>
  <c r="K69"/>
  <c r="J69"/>
  <c r="S68"/>
  <c r="W68" s="1"/>
  <c r="N68"/>
  <c r="M68"/>
  <c r="L68"/>
  <c r="K68"/>
  <c r="J68"/>
  <c r="S67"/>
  <c r="W67" s="1"/>
  <c r="N67"/>
  <c r="M67"/>
  <c r="L67"/>
  <c r="K67"/>
  <c r="J67"/>
  <c r="S66"/>
  <c r="W66" s="1"/>
  <c r="N66"/>
  <c r="M66"/>
  <c r="L66"/>
  <c r="K66"/>
  <c r="J66"/>
  <c r="S65"/>
  <c r="W65" s="1"/>
  <c r="N65"/>
  <c r="M65"/>
  <c r="L65"/>
  <c r="K65"/>
  <c r="J65"/>
  <c r="S64"/>
  <c r="W64" s="1"/>
  <c r="N64"/>
  <c r="M64"/>
  <c r="L64"/>
  <c r="K64"/>
  <c r="J64"/>
  <c r="S63"/>
  <c r="W63" s="1"/>
  <c r="N63"/>
  <c r="M63"/>
  <c r="L63"/>
  <c r="K63"/>
  <c r="J63"/>
  <c r="S62"/>
  <c r="W62" s="1"/>
  <c r="N62"/>
  <c r="M62"/>
  <c r="L62"/>
  <c r="K62"/>
  <c r="J62"/>
  <c r="S61"/>
  <c r="W61" s="1"/>
  <c r="N61"/>
  <c r="M61"/>
  <c r="L61"/>
  <c r="K61"/>
  <c r="J61"/>
  <c r="S60"/>
  <c r="W60" s="1"/>
  <c r="N60"/>
  <c r="M60"/>
  <c r="L60"/>
  <c r="K60"/>
  <c r="J60"/>
  <c r="S59"/>
  <c r="W59" s="1"/>
  <c r="N59"/>
  <c r="M59"/>
  <c r="L59"/>
  <c r="K59"/>
  <c r="J59"/>
  <c r="S58"/>
  <c r="W58" s="1"/>
  <c r="N58"/>
  <c r="M58"/>
  <c r="L58"/>
  <c r="K58"/>
  <c r="J58"/>
  <c r="S57"/>
  <c r="W57" s="1"/>
  <c r="N57"/>
  <c r="M57"/>
  <c r="L57"/>
  <c r="K57"/>
  <c r="J57"/>
  <c r="S56"/>
  <c r="W56" s="1"/>
  <c r="N56"/>
  <c r="M56"/>
  <c r="L56"/>
  <c r="K56"/>
  <c r="J56"/>
  <c r="S55"/>
  <c r="W55" s="1"/>
  <c r="N55"/>
  <c r="M55"/>
  <c r="L55"/>
  <c r="K55"/>
  <c r="J55"/>
  <c r="S54"/>
  <c r="W54" s="1"/>
  <c r="N54"/>
  <c r="M54"/>
  <c r="L54"/>
  <c r="K54"/>
  <c r="J54"/>
  <c r="S53"/>
  <c r="W53" s="1"/>
  <c r="N53"/>
  <c r="M53"/>
  <c r="L53"/>
  <c r="K53"/>
  <c r="J53"/>
  <c r="S52"/>
  <c r="W52" s="1"/>
  <c r="N52"/>
  <c r="M52"/>
  <c r="L52"/>
  <c r="K52"/>
  <c r="J52"/>
  <c r="S51"/>
  <c r="W51" s="1"/>
  <c r="N51"/>
  <c r="M51"/>
  <c r="L51"/>
  <c r="K51"/>
  <c r="J51"/>
  <c r="S50"/>
  <c r="W50" s="1"/>
  <c r="N50"/>
  <c r="M50"/>
  <c r="L50"/>
  <c r="K50"/>
  <c r="J50"/>
  <c r="S49"/>
  <c r="W49" s="1"/>
  <c r="N49"/>
  <c r="M49"/>
  <c r="L49"/>
  <c r="K49"/>
  <c r="J49"/>
  <c r="S48"/>
  <c r="W48" s="1"/>
  <c r="N48"/>
  <c r="M48"/>
  <c r="L48"/>
  <c r="K48"/>
  <c r="J48"/>
  <c r="S47"/>
  <c r="W47" s="1"/>
  <c r="N47"/>
  <c r="M47"/>
  <c r="L47"/>
  <c r="K47"/>
  <c r="J47"/>
  <c r="S46"/>
  <c r="W46" s="1"/>
  <c r="N46"/>
  <c r="M46"/>
  <c r="L46"/>
  <c r="K46"/>
  <c r="J46"/>
  <c r="S45"/>
  <c r="W45" s="1"/>
  <c r="N45"/>
  <c r="M45"/>
  <c r="L45"/>
  <c r="K45"/>
  <c r="J45"/>
  <c r="S44"/>
  <c r="W44" s="1"/>
  <c r="N44"/>
  <c r="M44"/>
  <c r="L44"/>
  <c r="K44"/>
  <c r="J44"/>
  <c r="S43"/>
  <c r="W43" s="1"/>
  <c r="N43"/>
  <c r="M43"/>
  <c r="L43"/>
  <c r="K43"/>
  <c r="J43"/>
  <c r="S42"/>
  <c r="W42" s="1"/>
  <c r="N42"/>
  <c r="M42"/>
  <c r="L42"/>
  <c r="K42"/>
  <c r="J42"/>
  <c r="S41"/>
  <c r="W41" s="1"/>
  <c r="N41"/>
  <c r="M41"/>
  <c r="L41"/>
  <c r="K41"/>
  <c r="J41"/>
  <c r="S40"/>
  <c r="W40" s="1"/>
  <c r="N40"/>
  <c r="M40"/>
  <c r="L40"/>
  <c r="K40"/>
  <c r="J40"/>
  <c r="S39"/>
  <c r="W39" s="1"/>
  <c r="N39"/>
  <c r="M39"/>
  <c r="L39"/>
  <c r="K39"/>
  <c r="J39"/>
  <c r="S38"/>
  <c r="W38" s="1"/>
  <c r="N38"/>
  <c r="M38"/>
  <c r="L38"/>
  <c r="K38"/>
  <c r="J38"/>
  <c r="S37"/>
  <c r="W37" s="1"/>
  <c r="N37"/>
  <c r="M37"/>
  <c r="L37"/>
  <c r="K37"/>
  <c r="J37"/>
  <c r="S36"/>
  <c r="W36" s="1"/>
  <c r="N36"/>
  <c r="M36"/>
  <c r="L36"/>
  <c r="K36"/>
  <c r="J36"/>
  <c r="S35"/>
  <c r="W35" s="1"/>
  <c r="N35"/>
  <c r="M35"/>
  <c r="L35"/>
  <c r="K35"/>
  <c r="J35"/>
  <c r="S34"/>
  <c r="W34" s="1"/>
  <c r="N34"/>
  <c r="M34"/>
  <c r="L34"/>
  <c r="K34"/>
  <c r="J34"/>
  <c r="S33"/>
  <c r="W33" s="1"/>
  <c r="N33"/>
  <c r="M33"/>
  <c r="L33"/>
  <c r="K33"/>
  <c r="J33"/>
  <c r="S32"/>
  <c r="W32" s="1"/>
  <c r="N32"/>
  <c r="M32"/>
  <c r="L32"/>
  <c r="K32"/>
  <c r="J32"/>
  <c r="S31"/>
  <c r="W31" s="1"/>
  <c r="N31"/>
  <c r="M31"/>
  <c r="L31"/>
  <c r="K31"/>
  <c r="J31"/>
  <c r="S30"/>
  <c r="W30" s="1"/>
  <c r="N30"/>
  <c r="M30"/>
  <c r="L30"/>
  <c r="K30"/>
  <c r="J30"/>
  <c r="S29"/>
  <c r="W29" s="1"/>
  <c r="N29"/>
  <c r="M29"/>
  <c r="L29"/>
  <c r="K29"/>
  <c r="J29"/>
  <c r="S28"/>
  <c r="W28" s="1"/>
  <c r="N28"/>
  <c r="M28"/>
  <c r="L28"/>
  <c r="K28"/>
  <c r="J28"/>
  <c r="S27"/>
  <c r="W27" s="1"/>
  <c r="N27"/>
  <c r="M27"/>
  <c r="L27"/>
  <c r="K27"/>
  <c r="J27"/>
  <c r="S26"/>
  <c r="W26" s="1"/>
  <c r="N26"/>
  <c r="M26"/>
  <c r="L26"/>
  <c r="K26"/>
  <c r="J26"/>
  <c r="S25"/>
  <c r="W25" s="1"/>
  <c r="N25"/>
  <c r="M25"/>
  <c r="L25"/>
  <c r="K25"/>
  <c r="J25"/>
  <c r="S24"/>
  <c r="W24" s="1"/>
  <c r="N24"/>
  <c r="M24"/>
  <c r="L24"/>
  <c r="K24"/>
  <c r="J24"/>
  <c r="S23"/>
  <c r="W23" s="1"/>
  <c r="N23"/>
  <c r="M23"/>
  <c r="L23"/>
  <c r="K23"/>
  <c r="J23"/>
  <c r="S22"/>
  <c r="W22" s="1"/>
  <c r="N22"/>
  <c r="M22"/>
  <c r="L22"/>
  <c r="K22"/>
  <c r="J22"/>
  <c r="S21"/>
  <c r="W21" s="1"/>
  <c r="N21"/>
  <c r="M21"/>
  <c r="L21"/>
  <c r="K21"/>
  <c r="J21"/>
  <c r="S20"/>
  <c r="W20" s="1"/>
  <c r="N20"/>
  <c r="M20"/>
  <c r="L20"/>
  <c r="K20"/>
  <c r="J20"/>
  <c r="S19"/>
  <c r="W19" s="1"/>
  <c r="N19"/>
  <c r="M19"/>
  <c r="L19"/>
  <c r="K19"/>
  <c r="J19"/>
  <c r="S18"/>
  <c r="W18" s="1"/>
  <c r="N18"/>
  <c r="M18"/>
  <c r="L18"/>
  <c r="K18"/>
  <c r="J18"/>
  <c r="S17"/>
  <c r="W17" s="1"/>
  <c r="N17"/>
  <c r="M17"/>
  <c r="L17"/>
  <c r="K17"/>
  <c r="J17"/>
  <c r="S16"/>
  <c r="W16" s="1"/>
  <c r="N16"/>
  <c r="M16"/>
  <c r="L16"/>
  <c r="K16"/>
  <c r="J16"/>
  <c r="S15"/>
  <c r="W15" s="1"/>
  <c r="N15"/>
  <c r="M15"/>
  <c r="L15"/>
  <c r="K15"/>
  <c r="J15"/>
  <c r="S14"/>
  <c r="W14" s="1"/>
  <c r="N14"/>
  <c r="M14"/>
  <c r="L14"/>
  <c r="K14"/>
  <c r="J14"/>
  <c r="S13"/>
  <c r="W13" s="1"/>
  <c r="N13"/>
  <c r="M13"/>
  <c r="L13"/>
  <c r="K13"/>
  <c r="J13"/>
  <c r="S12"/>
  <c r="W12" s="1"/>
  <c r="N12"/>
  <c r="M12"/>
  <c r="L12"/>
  <c r="K12"/>
  <c r="J12"/>
  <c r="S11"/>
  <c r="W11" s="1"/>
  <c r="N11"/>
  <c r="M11"/>
  <c r="L11"/>
  <c r="K11"/>
  <c r="J11"/>
  <c r="S10"/>
  <c r="W10" s="1"/>
  <c r="N10"/>
  <c r="M10"/>
  <c r="L10"/>
  <c r="K10"/>
  <c r="J10"/>
  <c r="S9"/>
  <c r="W9" s="1"/>
  <c r="N9"/>
  <c r="M9"/>
  <c r="L9"/>
  <c r="K9"/>
  <c r="J9"/>
  <c r="S8"/>
  <c r="W8" s="1"/>
  <c r="N8"/>
  <c r="M8"/>
  <c r="L8"/>
  <c r="K8"/>
  <c r="J8"/>
  <c r="S7"/>
  <c r="W7" s="1"/>
  <c r="N7"/>
  <c r="M7"/>
  <c r="L7"/>
  <c r="K7"/>
  <c r="J7"/>
  <c r="S6"/>
  <c r="W6" s="1"/>
  <c r="N6"/>
  <c r="M6"/>
  <c r="L6"/>
  <c r="K6"/>
  <c r="J6"/>
  <c r="S5"/>
  <c r="W5" s="1"/>
  <c r="N5"/>
  <c r="M5"/>
  <c r="L5"/>
  <c r="K5"/>
  <c r="J5"/>
  <c r="S4"/>
  <c r="W4" s="1"/>
  <c r="N4"/>
  <c r="M4"/>
  <c r="L4"/>
  <c r="K4"/>
  <c r="J4"/>
  <c r="R28" l="1"/>
  <c r="V28" s="1"/>
  <c r="R32"/>
  <c r="V32" s="1"/>
  <c r="R4"/>
  <c r="V4" s="1"/>
  <c r="R6"/>
  <c r="V6" s="1"/>
  <c r="R8"/>
  <c r="V8" s="1"/>
  <c r="R10"/>
  <c r="V10" s="1"/>
  <c r="R12"/>
  <c r="V12" s="1"/>
  <c r="R14"/>
  <c r="V14" s="1"/>
  <c r="R16"/>
  <c r="V16" s="1"/>
  <c r="R18"/>
  <c r="V18" s="1"/>
  <c r="R20"/>
  <c r="V20" s="1"/>
  <c r="R22"/>
  <c r="V22" s="1"/>
  <c r="R24"/>
  <c r="V24" s="1"/>
  <c r="R26"/>
  <c r="V26" s="1"/>
  <c r="R30"/>
  <c r="V30" s="1"/>
  <c r="R34"/>
  <c r="V34" s="1"/>
  <c r="R36"/>
  <c r="V36" s="1"/>
  <c r="R38"/>
  <c r="V38" s="1"/>
  <c r="R40"/>
  <c r="V40" s="1"/>
  <c r="R42"/>
  <c r="V42" s="1"/>
  <c r="R44"/>
  <c r="V44" s="1"/>
  <c r="R46"/>
  <c r="V46" s="1"/>
  <c r="R48"/>
  <c r="V48" s="1"/>
  <c r="R50"/>
  <c r="V50" s="1"/>
  <c r="R52"/>
  <c r="V52" s="1"/>
  <c r="R54"/>
  <c r="V54" s="1"/>
  <c r="R56"/>
  <c r="V56" s="1"/>
  <c r="R58"/>
  <c r="V58" s="1"/>
  <c r="R60"/>
  <c r="V60" s="1"/>
  <c r="R62"/>
  <c r="V62" s="1"/>
  <c r="R64"/>
  <c r="V64" s="1"/>
  <c r="R66"/>
  <c r="V66" s="1"/>
  <c r="R68"/>
  <c r="V68" s="1"/>
  <c r="R70"/>
  <c r="V70" s="1"/>
  <c r="R72"/>
  <c r="V72" s="1"/>
  <c r="R74"/>
  <c r="V74" s="1"/>
  <c r="R76"/>
  <c r="V76" s="1"/>
  <c r="R78"/>
  <c r="V78" s="1"/>
  <c r="R80"/>
  <c r="V80" s="1"/>
  <c r="R82"/>
  <c r="V82" s="1"/>
  <c r="R84"/>
  <c r="V84" s="1"/>
  <c r="R86"/>
  <c r="V86" s="1"/>
  <c r="R88"/>
  <c r="V88" s="1"/>
  <c r="R90"/>
  <c r="V90" s="1"/>
  <c r="R92"/>
  <c r="V92" s="1"/>
  <c r="R94"/>
  <c r="V94" s="1"/>
  <c r="R96"/>
  <c r="V96" s="1"/>
  <c r="R98"/>
  <c r="V98" s="1"/>
  <c r="R100"/>
  <c r="V100" s="1"/>
  <c r="R102"/>
  <c r="V102" s="1"/>
  <c r="R104"/>
  <c r="V104" s="1"/>
  <c r="R106"/>
  <c r="V106" s="1"/>
  <c r="R108"/>
  <c r="V108" s="1"/>
  <c r="R110"/>
  <c r="V110" s="1"/>
  <c r="R112"/>
  <c r="V112" s="1"/>
  <c r="R114"/>
  <c r="V114" s="1"/>
  <c r="R116"/>
  <c r="V116" s="1"/>
  <c r="R118"/>
  <c r="V118" s="1"/>
  <c r="R120"/>
  <c r="V120" s="1"/>
  <c r="R122"/>
  <c r="V122" s="1"/>
  <c r="R124"/>
  <c r="V124" s="1"/>
  <c r="R126"/>
  <c r="V126" s="1"/>
  <c r="R128"/>
  <c r="V128" s="1"/>
  <c r="R130"/>
  <c r="V130" s="1"/>
  <c r="R132"/>
  <c r="V132" s="1"/>
  <c r="R134"/>
  <c r="V134" s="1"/>
  <c r="R136"/>
  <c r="V136" s="1"/>
  <c r="R138"/>
  <c r="V138" s="1"/>
  <c r="R140"/>
  <c r="V140" s="1"/>
  <c r="R142"/>
  <c r="V142" s="1"/>
  <c r="R144"/>
  <c r="V144" s="1"/>
  <c r="R146"/>
  <c r="V146" s="1"/>
  <c r="R148"/>
  <c r="V148" s="1"/>
  <c r="R150"/>
  <c r="V150" s="1"/>
  <c r="R152"/>
  <c r="V152" s="1"/>
  <c r="R154"/>
  <c r="V154" s="1"/>
  <c r="R156"/>
  <c r="V156" s="1"/>
  <c r="R158"/>
  <c r="V158" s="1"/>
  <c r="R160"/>
  <c r="V160" s="1"/>
  <c r="R162"/>
  <c r="V162" s="1"/>
  <c r="R164"/>
  <c r="V164" s="1"/>
  <c r="R166"/>
  <c r="V166" s="1"/>
  <c r="R168"/>
  <c r="V168" s="1"/>
  <c r="R170"/>
  <c r="V170" s="1"/>
  <c r="R172"/>
  <c r="V172" s="1"/>
  <c r="R174"/>
  <c r="V174" s="1"/>
  <c r="R176"/>
  <c r="V176" s="1"/>
  <c r="R178"/>
  <c r="V178" s="1"/>
  <c r="R180"/>
  <c r="V180" s="1"/>
  <c r="R182"/>
  <c r="V182" s="1"/>
  <c r="R184"/>
  <c r="V184" s="1"/>
  <c r="R186"/>
  <c r="V186" s="1"/>
  <c r="R188"/>
  <c r="V188" s="1"/>
  <c r="R190"/>
  <c r="V190" s="1"/>
  <c r="R192"/>
  <c r="V192" s="1"/>
  <c r="R194"/>
  <c r="V194" s="1"/>
  <c r="R196"/>
  <c r="V196" s="1"/>
  <c r="R198"/>
  <c r="V198" s="1"/>
  <c r="R200"/>
  <c r="V200" s="1"/>
  <c r="R202"/>
  <c r="V202" s="1"/>
  <c r="R204"/>
  <c r="V204" s="1"/>
  <c r="R206"/>
  <c r="V206" s="1"/>
  <c r="R208"/>
  <c r="V208" s="1"/>
  <c r="R210"/>
  <c r="V210" s="1"/>
  <c r="R212"/>
  <c r="V212" s="1"/>
  <c r="R214"/>
  <c r="V214" s="1"/>
  <c r="R216"/>
  <c r="V216" s="1"/>
  <c r="R218"/>
  <c r="V218" s="1"/>
  <c r="R236"/>
  <c r="V236" s="1"/>
  <c r="R5"/>
  <c r="V5" s="1"/>
  <c r="R7"/>
  <c r="V7" s="1"/>
  <c r="R9"/>
  <c r="V9" s="1"/>
  <c r="R11"/>
  <c r="V11" s="1"/>
  <c r="R13"/>
  <c r="V13" s="1"/>
  <c r="R15"/>
  <c r="V15" s="1"/>
  <c r="R17"/>
  <c r="V17" s="1"/>
  <c r="R19"/>
  <c r="V19" s="1"/>
  <c r="R21"/>
  <c r="V21" s="1"/>
  <c r="R23"/>
  <c r="V23" s="1"/>
  <c r="R25"/>
  <c r="V25" s="1"/>
  <c r="R27"/>
  <c r="V27" s="1"/>
  <c r="R29"/>
  <c r="V29" s="1"/>
  <c r="R31"/>
  <c r="V31" s="1"/>
  <c r="R33"/>
  <c r="V33" s="1"/>
  <c r="R35"/>
  <c r="V35" s="1"/>
  <c r="R37"/>
  <c r="V37" s="1"/>
  <c r="R39"/>
  <c r="V39" s="1"/>
  <c r="R41"/>
  <c r="V41" s="1"/>
  <c r="R45"/>
  <c r="V45" s="1"/>
  <c r="R49"/>
  <c r="V49" s="1"/>
  <c r="R53"/>
  <c r="V53" s="1"/>
  <c r="R57"/>
  <c r="V57" s="1"/>
  <c r="R61"/>
  <c r="V61" s="1"/>
  <c r="R65"/>
  <c r="V65" s="1"/>
  <c r="R69"/>
  <c r="V69" s="1"/>
  <c r="R73"/>
  <c r="V73" s="1"/>
  <c r="Q6"/>
  <c r="U6" s="1"/>
  <c r="Q16"/>
  <c r="U16" s="1"/>
  <c r="Q18"/>
  <c r="U18" s="1"/>
  <c r="Q20"/>
  <c r="U20" s="1"/>
  <c r="Q22"/>
  <c r="U22" s="1"/>
  <c r="Q24"/>
  <c r="U24" s="1"/>
  <c r="Q26"/>
  <c r="U26" s="1"/>
  <c r="Q28"/>
  <c r="U28" s="1"/>
  <c r="Q30"/>
  <c r="U30" s="1"/>
  <c r="Q32"/>
  <c r="U32" s="1"/>
  <c r="Q34"/>
  <c r="U34" s="1"/>
  <c r="Q36"/>
  <c r="U36" s="1"/>
  <c r="Q38"/>
  <c r="U38" s="1"/>
  <c r="Q40"/>
  <c r="U40" s="1"/>
  <c r="Q42"/>
  <c r="U42" s="1"/>
  <c r="Q44"/>
  <c r="U44" s="1"/>
  <c r="Q46"/>
  <c r="U46" s="1"/>
  <c r="Q48"/>
  <c r="U48" s="1"/>
  <c r="Q50"/>
  <c r="U50" s="1"/>
  <c r="Q52"/>
  <c r="U52" s="1"/>
  <c r="Q54"/>
  <c r="U54" s="1"/>
  <c r="Q56"/>
  <c r="U56" s="1"/>
  <c r="Q58"/>
  <c r="U58" s="1"/>
  <c r="Q60"/>
  <c r="U60" s="1"/>
  <c r="Q62"/>
  <c r="U62" s="1"/>
  <c r="Q64"/>
  <c r="U64" s="1"/>
  <c r="Q66"/>
  <c r="U66" s="1"/>
  <c r="Q68"/>
  <c r="U68" s="1"/>
  <c r="Q70"/>
  <c r="U70" s="1"/>
  <c r="Q72"/>
  <c r="U72" s="1"/>
  <c r="Q74"/>
  <c r="U74" s="1"/>
  <c r="Q76"/>
  <c r="U76" s="1"/>
  <c r="Q78"/>
  <c r="U78" s="1"/>
  <c r="Q80"/>
  <c r="U80" s="1"/>
  <c r="Q82"/>
  <c r="U82" s="1"/>
  <c r="Q84"/>
  <c r="U84" s="1"/>
  <c r="Q86"/>
  <c r="U86" s="1"/>
  <c r="Q88"/>
  <c r="U88" s="1"/>
  <c r="Q90"/>
  <c r="U90" s="1"/>
  <c r="Q92"/>
  <c r="U92" s="1"/>
  <c r="Q94"/>
  <c r="U94" s="1"/>
  <c r="Q96"/>
  <c r="U96" s="1"/>
  <c r="Q98"/>
  <c r="U98" s="1"/>
  <c r="Q100"/>
  <c r="U100" s="1"/>
  <c r="Q102"/>
  <c r="U102" s="1"/>
  <c r="Q104"/>
  <c r="U104" s="1"/>
  <c r="Q106"/>
  <c r="U106" s="1"/>
  <c r="Q108"/>
  <c r="U108" s="1"/>
  <c r="Q110"/>
  <c r="U110" s="1"/>
  <c r="Q112"/>
  <c r="U112" s="1"/>
  <c r="Q114"/>
  <c r="U114" s="1"/>
  <c r="Q116"/>
  <c r="U116" s="1"/>
  <c r="Q118"/>
  <c r="U118" s="1"/>
  <c r="Q120"/>
  <c r="U120" s="1"/>
  <c r="Q122"/>
  <c r="U122" s="1"/>
  <c r="Q124"/>
  <c r="U124" s="1"/>
  <c r="Q126"/>
  <c r="U126" s="1"/>
  <c r="Q128"/>
  <c r="U128" s="1"/>
  <c r="Q130"/>
  <c r="U130" s="1"/>
  <c r="Q132"/>
  <c r="U132" s="1"/>
  <c r="Q134"/>
  <c r="U134" s="1"/>
  <c r="Q136"/>
  <c r="U136" s="1"/>
  <c r="Q138"/>
  <c r="U138" s="1"/>
  <c r="Q140"/>
  <c r="U140" s="1"/>
  <c r="Q142"/>
  <c r="U142" s="1"/>
  <c r="Q144"/>
  <c r="U144" s="1"/>
  <c r="Q146"/>
  <c r="U146" s="1"/>
  <c r="Q148"/>
  <c r="U148" s="1"/>
  <c r="Q150"/>
  <c r="U150" s="1"/>
  <c r="Q152"/>
  <c r="U152" s="1"/>
  <c r="Q154"/>
  <c r="U154" s="1"/>
  <c r="Q156"/>
  <c r="U156" s="1"/>
  <c r="Q158"/>
  <c r="U158" s="1"/>
  <c r="Q160"/>
  <c r="U160" s="1"/>
  <c r="Q162"/>
  <c r="U162" s="1"/>
  <c r="Q164"/>
  <c r="U164" s="1"/>
  <c r="Q166"/>
  <c r="U166" s="1"/>
  <c r="Q168"/>
  <c r="U168" s="1"/>
  <c r="Q170"/>
  <c r="U170" s="1"/>
  <c r="Q172"/>
  <c r="U172" s="1"/>
  <c r="Q174"/>
  <c r="U174" s="1"/>
  <c r="Q176"/>
  <c r="U176" s="1"/>
  <c r="Q178"/>
  <c r="U178" s="1"/>
  <c r="Q180"/>
  <c r="U180" s="1"/>
  <c r="Q182"/>
  <c r="U182" s="1"/>
  <c r="Q184"/>
  <c r="U184" s="1"/>
  <c r="Q186"/>
  <c r="U186" s="1"/>
  <c r="Q188"/>
  <c r="U188" s="1"/>
  <c r="Q190"/>
  <c r="U190" s="1"/>
  <c r="Q192"/>
  <c r="U192" s="1"/>
  <c r="Q194"/>
  <c r="U194" s="1"/>
  <c r="Q196"/>
  <c r="U196" s="1"/>
  <c r="Q198"/>
  <c r="U198" s="1"/>
  <c r="Q200"/>
  <c r="U200" s="1"/>
  <c r="Q202"/>
  <c r="U202" s="1"/>
  <c r="Q204"/>
  <c r="U204" s="1"/>
  <c r="Q206"/>
  <c r="U206" s="1"/>
  <c r="Q208"/>
  <c r="U208" s="1"/>
  <c r="Q210"/>
  <c r="U210" s="1"/>
  <c r="Q212"/>
  <c r="U212" s="1"/>
  <c r="Q214"/>
  <c r="U214" s="1"/>
  <c r="Q216"/>
  <c r="U216" s="1"/>
  <c r="Q218"/>
  <c r="U218" s="1"/>
  <c r="Q220"/>
  <c r="U220" s="1"/>
  <c r="Q222"/>
  <c r="U222" s="1"/>
  <c r="Q224"/>
  <c r="U224" s="1"/>
  <c r="Q226"/>
  <c r="U226" s="1"/>
  <c r="Q228"/>
  <c r="U228" s="1"/>
  <c r="Q230"/>
  <c r="U230" s="1"/>
  <c r="Q232"/>
  <c r="U232" s="1"/>
  <c r="Q236"/>
  <c r="U236" s="1"/>
  <c r="Q4"/>
  <c r="U4" s="1"/>
  <c r="Q8"/>
  <c r="U8" s="1"/>
  <c r="Q10"/>
  <c r="U10" s="1"/>
  <c r="Q12"/>
  <c r="U12" s="1"/>
  <c r="Q14"/>
  <c r="U14" s="1"/>
  <c r="Q5"/>
  <c r="U5" s="1"/>
  <c r="Q7"/>
  <c r="U7" s="1"/>
  <c r="Q9"/>
  <c r="U9" s="1"/>
  <c r="Q11"/>
  <c r="U11" s="1"/>
  <c r="Q13"/>
  <c r="U13" s="1"/>
  <c r="Q15"/>
  <c r="U15" s="1"/>
  <c r="Q17"/>
  <c r="U17" s="1"/>
  <c r="Q19"/>
  <c r="U19" s="1"/>
  <c r="Q21"/>
  <c r="U21" s="1"/>
  <c r="Q25"/>
  <c r="U25" s="1"/>
  <c r="Q29"/>
  <c r="U29" s="1"/>
  <c r="Q33"/>
  <c r="U33" s="1"/>
  <c r="Q37"/>
  <c r="U37" s="1"/>
  <c r="Q41"/>
  <c r="U41" s="1"/>
  <c r="Q45"/>
  <c r="U45" s="1"/>
  <c r="Q49"/>
  <c r="U49" s="1"/>
  <c r="Q53"/>
  <c r="U53" s="1"/>
  <c r="Q57"/>
  <c r="U57" s="1"/>
  <c r="Q61"/>
  <c r="U61" s="1"/>
  <c r="Q65"/>
  <c r="U65" s="1"/>
  <c r="Q69"/>
  <c r="U69" s="1"/>
  <c r="Q73"/>
  <c r="U73" s="1"/>
  <c r="Q77"/>
  <c r="U77" s="1"/>
  <c r="Q81"/>
  <c r="U81" s="1"/>
  <c r="Q85"/>
  <c r="U85" s="1"/>
  <c r="Q89"/>
  <c r="U89" s="1"/>
  <c r="Q93"/>
  <c r="U93" s="1"/>
  <c r="Q97"/>
  <c r="U97" s="1"/>
  <c r="R43"/>
  <c r="V43" s="1"/>
  <c r="R47"/>
  <c r="V47" s="1"/>
  <c r="R51"/>
  <c r="V51" s="1"/>
  <c r="R55"/>
  <c r="V55" s="1"/>
  <c r="R59"/>
  <c r="V59" s="1"/>
  <c r="R63"/>
  <c r="V63" s="1"/>
  <c r="R67"/>
  <c r="V67" s="1"/>
  <c r="R71"/>
  <c r="V71" s="1"/>
  <c r="R75"/>
  <c r="V75" s="1"/>
  <c r="R77"/>
  <c r="V77" s="1"/>
  <c r="R79"/>
  <c r="V79" s="1"/>
  <c r="R81"/>
  <c r="V81" s="1"/>
  <c r="R83"/>
  <c r="V83" s="1"/>
  <c r="R85"/>
  <c r="V85" s="1"/>
  <c r="R87"/>
  <c r="V87" s="1"/>
  <c r="R89"/>
  <c r="V89" s="1"/>
  <c r="R91"/>
  <c r="V91" s="1"/>
  <c r="R93"/>
  <c r="V93" s="1"/>
  <c r="R95"/>
  <c r="V95" s="1"/>
  <c r="R97"/>
  <c r="V97" s="1"/>
  <c r="R99"/>
  <c r="V99" s="1"/>
  <c r="R101"/>
  <c r="V101" s="1"/>
  <c r="R103"/>
  <c r="V103" s="1"/>
  <c r="R105"/>
  <c r="V105" s="1"/>
  <c r="R107"/>
  <c r="V107" s="1"/>
  <c r="R109"/>
  <c r="V109" s="1"/>
  <c r="R111"/>
  <c r="V111" s="1"/>
  <c r="R113"/>
  <c r="V113" s="1"/>
  <c r="R115"/>
  <c r="V115" s="1"/>
  <c r="R117"/>
  <c r="V117" s="1"/>
  <c r="R119"/>
  <c r="V119" s="1"/>
  <c r="R121"/>
  <c r="V121" s="1"/>
  <c r="R123"/>
  <c r="V123" s="1"/>
  <c r="R125"/>
  <c r="V125" s="1"/>
  <c r="R127"/>
  <c r="V127" s="1"/>
  <c r="R129"/>
  <c r="V129" s="1"/>
  <c r="R131"/>
  <c r="V131" s="1"/>
  <c r="R133"/>
  <c r="V133" s="1"/>
  <c r="R135"/>
  <c r="V135" s="1"/>
  <c r="R137"/>
  <c r="V137" s="1"/>
  <c r="R139"/>
  <c r="V139" s="1"/>
  <c r="R141"/>
  <c r="V141" s="1"/>
  <c r="R143"/>
  <c r="V143" s="1"/>
  <c r="R145"/>
  <c r="V145" s="1"/>
  <c r="R147"/>
  <c r="V147" s="1"/>
  <c r="R149"/>
  <c r="V149" s="1"/>
  <c r="R151"/>
  <c r="V151" s="1"/>
  <c r="R153"/>
  <c r="V153" s="1"/>
  <c r="R155"/>
  <c r="V155" s="1"/>
  <c r="R157"/>
  <c r="V157" s="1"/>
  <c r="R159"/>
  <c r="V159" s="1"/>
  <c r="R161"/>
  <c r="V161" s="1"/>
  <c r="R163"/>
  <c r="V163" s="1"/>
  <c r="R165"/>
  <c r="V165" s="1"/>
  <c r="R167"/>
  <c r="V167" s="1"/>
  <c r="R169"/>
  <c r="V169" s="1"/>
  <c r="R171"/>
  <c r="V171" s="1"/>
  <c r="R173"/>
  <c r="V173" s="1"/>
  <c r="R175"/>
  <c r="V175" s="1"/>
  <c r="R177"/>
  <c r="V177" s="1"/>
  <c r="R179"/>
  <c r="V179" s="1"/>
  <c r="R181"/>
  <c r="V181" s="1"/>
  <c r="R183"/>
  <c r="V183" s="1"/>
  <c r="R185"/>
  <c r="V185" s="1"/>
  <c r="R187"/>
  <c r="V187" s="1"/>
  <c r="R189"/>
  <c r="V189" s="1"/>
  <c r="R191"/>
  <c r="V191" s="1"/>
  <c r="R193"/>
  <c r="V193" s="1"/>
  <c r="R195"/>
  <c r="V195" s="1"/>
  <c r="R197"/>
  <c r="V197" s="1"/>
  <c r="R199"/>
  <c r="V199" s="1"/>
  <c r="R201"/>
  <c r="V201" s="1"/>
  <c r="R203"/>
  <c r="V203" s="1"/>
  <c r="R205"/>
  <c r="V205" s="1"/>
  <c r="R207"/>
  <c r="V207" s="1"/>
  <c r="R209"/>
  <c r="V209" s="1"/>
  <c r="R211"/>
  <c r="V211" s="1"/>
  <c r="R213"/>
  <c r="V213" s="1"/>
  <c r="R215"/>
  <c r="V215" s="1"/>
  <c r="R217"/>
  <c r="V217" s="1"/>
  <c r="R219"/>
  <c r="V219" s="1"/>
  <c r="R221"/>
  <c r="V221" s="1"/>
  <c r="R223"/>
  <c r="V223" s="1"/>
  <c r="R220"/>
  <c r="V220" s="1"/>
  <c r="R222"/>
  <c r="V222" s="1"/>
  <c r="Q23"/>
  <c r="U23" s="1"/>
  <c r="Q27"/>
  <c r="U27" s="1"/>
  <c r="Q31"/>
  <c r="U31" s="1"/>
  <c r="Q35"/>
  <c r="U35" s="1"/>
  <c r="Q39"/>
  <c r="U39" s="1"/>
  <c r="Q43"/>
  <c r="U43" s="1"/>
  <c r="Q47"/>
  <c r="U47" s="1"/>
  <c r="Q51"/>
  <c r="U51" s="1"/>
  <c r="Q55"/>
  <c r="U55" s="1"/>
  <c r="Q59"/>
  <c r="U59" s="1"/>
  <c r="Q63"/>
  <c r="U63" s="1"/>
  <c r="Q67"/>
  <c r="U67" s="1"/>
  <c r="Q71"/>
  <c r="U71" s="1"/>
  <c r="Q75"/>
  <c r="U75" s="1"/>
  <c r="Q79"/>
  <c r="U79" s="1"/>
  <c r="Q83"/>
  <c r="U83" s="1"/>
  <c r="Q87"/>
  <c r="U87" s="1"/>
  <c r="Q91"/>
  <c r="U91" s="1"/>
  <c r="Q95"/>
  <c r="U95" s="1"/>
  <c r="Q99"/>
  <c r="U99" s="1"/>
  <c r="Q101"/>
  <c r="U101" s="1"/>
  <c r="Q103"/>
  <c r="U103" s="1"/>
  <c r="Q105"/>
  <c r="U105" s="1"/>
  <c r="Q107"/>
  <c r="U107" s="1"/>
  <c r="Q109"/>
  <c r="U109" s="1"/>
  <c r="Q111"/>
  <c r="U111" s="1"/>
  <c r="Q113"/>
  <c r="U113" s="1"/>
  <c r="Q115"/>
  <c r="U115" s="1"/>
  <c r="Q117"/>
  <c r="U117" s="1"/>
  <c r="Q119"/>
  <c r="U119" s="1"/>
  <c r="Q121"/>
  <c r="U121" s="1"/>
  <c r="Q123"/>
  <c r="U123" s="1"/>
  <c r="Q125"/>
  <c r="U125" s="1"/>
  <c r="Q127"/>
  <c r="U127" s="1"/>
  <c r="Q129"/>
  <c r="U129" s="1"/>
  <c r="Q131"/>
  <c r="U131" s="1"/>
  <c r="Q133"/>
  <c r="U133" s="1"/>
  <c r="Q135"/>
  <c r="U135" s="1"/>
  <c r="Q137"/>
  <c r="U137" s="1"/>
  <c r="Q139"/>
  <c r="U139" s="1"/>
  <c r="Q141"/>
  <c r="U141" s="1"/>
  <c r="Q143"/>
  <c r="U143" s="1"/>
  <c r="Q145"/>
  <c r="U145" s="1"/>
  <c r="Q147"/>
  <c r="U147" s="1"/>
  <c r="Q149"/>
  <c r="U149" s="1"/>
  <c r="Q151"/>
  <c r="U151" s="1"/>
  <c r="Q153"/>
  <c r="U153" s="1"/>
  <c r="Q155"/>
  <c r="U155" s="1"/>
  <c r="Q157"/>
  <c r="U157" s="1"/>
  <c r="Q159"/>
  <c r="U159" s="1"/>
  <c r="Q161"/>
  <c r="U161" s="1"/>
  <c r="Q163"/>
  <c r="U163" s="1"/>
  <c r="Q165"/>
  <c r="U165" s="1"/>
  <c r="Q167"/>
  <c r="U167" s="1"/>
  <c r="Q169"/>
  <c r="U169" s="1"/>
  <c r="Q171"/>
  <c r="U171" s="1"/>
  <c r="Q173"/>
  <c r="U173" s="1"/>
  <c r="Q175"/>
  <c r="U175" s="1"/>
  <c r="Q177"/>
  <c r="U177" s="1"/>
  <c r="Q179"/>
  <c r="U179" s="1"/>
  <c r="Q181"/>
  <c r="U181" s="1"/>
  <c r="Q183"/>
  <c r="U183" s="1"/>
  <c r="Q185"/>
  <c r="U185" s="1"/>
  <c r="Q187"/>
  <c r="U187" s="1"/>
  <c r="Q189"/>
  <c r="U189" s="1"/>
  <c r="Q191"/>
  <c r="U191" s="1"/>
  <c r="Q193"/>
  <c r="U193" s="1"/>
  <c r="Q195"/>
  <c r="U195" s="1"/>
  <c r="Q197"/>
  <c r="U197" s="1"/>
  <c r="Q199"/>
  <c r="U199" s="1"/>
  <c r="Q201"/>
  <c r="U201" s="1"/>
  <c r="Q203"/>
  <c r="U203" s="1"/>
  <c r="Q205"/>
  <c r="U205" s="1"/>
  <c r="Q207"/>
  <c r="U207" s="1"/>
  <c r="Q209"/>
  <c r="U209" s="1"/>
  <c r="Q211"/>
  <c r="U211" s="1"/>
  <c r="Q213"/>
  <c r="U213" s="1"/>
  <c r="Q215"/>
  <c r="U215" s="1"/>
  <c r="Q217"/>
  <c r="U217" s="1"/>
  <c r="Q219"/>
  <c r="U219" s="1"/>
  <c r="Q221"/>
  <c r="U221" s="1"/>
  <c r="Q223"/>
  <c r="U223" s="1"/>
  <c r="R225"/>
  <c r="V225" s="1"/>
  <c r="R227"/>
  <c r="V227" s="1"/>
  <c r="R224"/>
  <c r="V224" s="1"/>
  <c r="R226"/>
  <c r="V226" s="1"/>
  <c r="R228"/>
  <c r="V228" s="1"/>
  <c r="R230"/>
  <c r="V230" s="1"/>
  <c r="R232"/>
  <c r="V232" s="1"/>
  <c r="Q225"/>
  <c r="U225" s="1"/>
  <c r="Q227"/>
  <c r="U227" s="1"/>
  <c r="R229"/>
  <c r="V229" s="1"/>
  <c r="R231"/>
  <c r="V231" s="1"/>
  <c r="R233"/>
  <c r="V233" s="1"/>
  <c r="Q229"/>
  <c r="U229" s="1"/>
  <c r="Q231"/>
  <c r="U231" s="1"/>
  <c r="R234"/>
  <c r="V234" s="1"/>
  <c r="R235"/>
  <c r="V235" s="1"/>
  <c r="Q233"/>
  <c r="U233" s="1"/>
  <c r="Q235"/>
  <c r="U235" s="1"/>
  <c r="Q234"/>
  <c r="U234" s="1"/>
</calcChain>
</file>

<file path=xl/sharedStrings.xml><?xml version="1.0" encoding="utf-8"?>
<sst xmlns="http://schemas.openxmlformats.org/spreadsheetml/2006/main" count="24" uniqueCount="16">
  <si>
    <t>Qtr</t>
  </si>
  <si>
    <t>GDP</t>
  </si>
  <si>
    <t>Household</t>
  </si>
  <si>
    <t>Non-Financial Firms</t>
  </si>
  <si>
    <t>Financial Firms</t>
  </si>
  <si>
    <t>Federal Govt</t>
  </si>
  <si>
    <t>State &amp; Local Govt</t>
  </si>
  <si>
    <t>Current Account</t>
  </si>
  <si>
    <t>Net Saving By Sector as % of GDP</t>
  </si>
  <si>
    <t>Govt Deficit</t>
  </si>
  <si>
    <t>Domestic Private Surplus</t>
  </si>
  <si>
    <t>Sector Balances Identity (S-I)=(G-T)+(X-M)</t>
  </si>
  <si>
    <t>Total Net Saving By Sector--Annualized $B</t>
  </si>
  <si>
    <t>Govt Surplus</t>
  </si>
  <si>
    <t>Capital Account</t>
  </si>
  <si>
    <t>Sector Balances for Mirror-Image Chart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</si>
</sst>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10" fontId="0" fillId="0" borderId="7" xfId="1" applyNumberFormat="1" applyFont="1" applyBorder="1"/>
    <xf numFmtId="10" fontId="0" fillId="0" borderId="8" xfId="1" applyNumberFormat="1" applyFont="1" applyBorder="1"/>
    <xf numFmtId="10" fontId="0" fillId="0" borderId="7" xfId="0" applyNumberFormat="1" applyBorder="1"/>
    <xf numFmtId="10" fontId="0" fillId="0" borderId="8" xfId="0" applyNumberFormat="1" applyBorder="1"/>
    <xf numFmtId="10" fontId="0" fillId="0" borderId="2" xfId="0" applyNumberFormat="1" applyBorder="1"/>
    <xf numFmtId="0" fontId="0" fillId="0" borderId="0" xfId="0" applyBorder="1"/>
    <xf numFmtId="0" fontId="3" fillId="0" borderId="9" xfId="0" applyFont="1" applyBorder="1" applyAlignment="1">
      <alignment wrapText="1"/>
    </xf>
    <xf numFmtId="10" fontId="0" fillId="0" borderId="2" xfId="0" applyNumberFormat="1" applyFill="1" applyBorder="1"/>
    <xf numFmtId="0" fontId="3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10" fontId="0" fillId="0" borderId="8" xfId="0" applyNumberFormat="1" applyFill="1" applyBorder="1"/>
    <xf numFmtId="10" fontId="0" fillId="0" borderId="8" xfId="1" applyNumberFormat="1" applyFont="1" applyFill="1" applyBorder="1"/>
    <xf numFmtId="10" fontId="0" fillId="0" borderId="0" xfId="1" applyNumberFormat="1" applyFont="1" applyBorder="1"/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10" fontId="0" fillId="0" borderId="0" xfId="1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10" fontId="0" fillId="0" borderId="2" xfId="1" applyNumberFormat="1" applyFont="1" applyBorder="1"/>
    <xf numFmtId="10" fontId="0" fillId="0" borderId="13" xfId="1" applyNumberFormat="1" applyFont="1" applyBorder="1"/>
    <xf numFmtId="10" fontId="0" fillId="0" borderId="2" xfId="1" applyNumberFormat="1" applyFont="1" applyFill="1" applyBorder="1"/>
    <xf numFmtId="0" fontId="3" fillId="0" borderId="8" xfId="0" applyFont="1" applyBorder="1"/>
    <xf numFmtId="0" fontId="3" fillId="0" borderId="2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Sector</a:t>
            </a:r>
            <a:r>
              <a:rPr lang="en-US" sz="2400" baseline="0"/>
              <a:t> Financial Balances as a % of GDP </a:t>
            </a:r>
          </a:p>
          <a:p>
            <a:pPr>
              <a:defRPr sz="2400"/>
            </a:pPr>
            <a:r>
              <a:rPr lang="en-US" sz="2400" baseline="0"/>
              <a:t>1952q1 to 2010q3</a:t>
            </a:r>
            <a:endParaRPr lang="en-US" sz="2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Domestic Private Surplus</c:v>
          </c:tx>
          <c:spPr>
            <a:ln w="44450"/>
          </c:spPr>
          <c:marker>
            <c:symbol val="none"/>
          </c:marker>
          <c:cat>
            <c:numRef>
              <c:f>Sheet1!$A$4:$A$238</c:f>
              <c:numCache>
                <c:formatCode>General</c:formatCode>
                <c:ptCount val="235"/>
                <c:pt idx="0">
                  <c:v>19521</c:v>
                </c:pt>
                <c:pt idx="1">
                  <c:v>19522</c:v>
                </c:pt>
                <c:pt idx="2">
                  <c:v>19523</c:v>
                </c:pt>
                <c:pt idx="3">
                  <c:v>19524</c:v>
                </c:pt>
                <c:pt idx="4">
                  <c:v>19531</c:v>
                </c:pt>
                <c:pt idx="5">
                  <c:v>19532</c:v>
                </c:pt>
                <c:pt idx="6">
                  <c:v>19533</c:v>
                </c:pt>
                <c:pt idx="7">
                  <c:v>19534</c:v>
                </c:pt>
                <c:pt idx="8">
                  <c:v>19541</c:v>
                </c:pt>
                <c:pt idx="9">
                  <c:v>19542</c:v>
                </c:pt>
                <c:pt idx="10">
                  <c:v>19543</c:v>
                </c:pt>
                <c:pt idx="11">
                  <c:v>19544</c:v>
                </c:pt>
                <c:pt idx="12">
                  <c:v>19551</c:v>
                </c:pt>
                <c:pt idx="13">
                  <c:v>19552</c:v>
                </c:pt>
                <c:pt idx="14">
                  <c:v>19553</c:v>
                </c:pt>
                <c:pt idx="15">
                  <c:v>19554</c:v>
                </c:pt>
                <c:pt idx="16">
                  <c:v>19561</c:v>
                </c:pt>
                <c:pt idx="17">
                  <c:v>19562</c:v>
                </c:pt>
                <c:pt idx="18">
                  <c:v>19563</c:v>
                </c:pt>
                <c:pt idx="19">
                  <c:v>19564</c:v>
                </c:pt>
                <c:pt idx="20">
                  <c:v>19571</c:v>
                </c:pt>
                <c:pt idx="21">
                  <c:v>19572</c:v>
                </c:pt>
                <c:pt idx="22">
                  <c:v>19573</c:v>
                </c:pt>
                <c:pt idx="23">
                  <c:v>19574</c:v>
                </c:pt>
                <c:pt idx="24">
                  <c:v>19581</c:v>
                </c:pt>
                <c:pt idx="25">
                  <c:v>19582</c:v>
                </c:pt>
                <c:pt idx="26">
                  <c:v>19583</c:v>
                </c:pt>
                <c:pt idx="27">
                  <c:v>19584</c:v>
                </c:pt>
                <c:pt idx="28">
                  <c:v>19591</c:v>
                </c:pt>
                <c:pt idx="29">
                  <c:v>19592</c:v>
                </c:pt>
                <c:pt idx="30">
                  <c:v>19593</c:v>
                </c:pt>
                <c:pt idx="31">
                  <c:v>19594</c:v>
                </c:pt>
                <c:pt idx="32">
                  <c:v>19601</c:v>
                </c:pt>
                <c:pt idx="33">
                  <c:v>19602</c:v>
                </c:pt>
                <c:pt idx="34">
                  <c:v>19603</c:v>
                </c:pt>
                <c:pt idx="35">
                  <c:v>19604</c:v>
                </c:pt>
                <c:pt idx="36">
                  <c:v>19611</c:v>
                </c:pt>
                <c:pt idx="37">
                  <c:v>19612</c:v>
                </c:pt>
                <c:pt idx="38">
                  <c:v>19613</c:v>
                </c:pt>
                <c:pt idx="39">
                  <c:v>19614</c:v>
                </c:pt>
                <c:pt idx="40">
                  <c:v>19621</c:v>
                </c:pt>
                <c:pt idx="41">
                  <c:v>19622</c:v>
                </c:pt>
                <c:pt idx="42">
                  <c:v>19623</c:v>
                </c:pt>
                <c:pt idx="43">
                  <c:v>19624</c:v>
                </c:pt>
                <c:pt idx="44">
                  <c:v>19631</c:v>
                </c:pt>
                <c:pt idx="45">
                  <c:v>19632</c:v>
                </c:pt>
                <c:pt idx="46">
                  <c:v>19633</c:v>
                </c:pt>
                <c:pt idx="47">
                  <c:v>19634</c:v>
                </c:pt>
                <c:pt idx="48">
                  <c:v>19641</c:v>
                </c:pt>
                <c:pt idx="49">
                  <c:v>19642</c:v>
                </c:pt>
                <c:pt idx="50">
                  <c:v>19643</c:v>
                </c:pt>
                <c:pt idx="51">
                  <c:v>19644</c:v>
                </c:pt>
                <c:pt idx="52">
                  <c:v>19651</c:v>
                </c:pt>
                <c:pt idx="53">
                  <c:v>19652</c:v>
                </c:pt>
                <c:pt idx="54">
                  <c:v>19653</c:v>
                </c:pt>
                <c:pt idx="55">
                  <c:v>19654</c:v>
                </c:pt>
                <c:pt idx="56">
                  <c:v>19661</c:v>
                </c:pt>
                <c:pt idx="57">
                  <c:v>19662</c:v>
                </c:pt>
                <c:pt idx="58">
                  <c:v>19663</c:v>
                </c:pt>
                <c:pt idx="59">
                  <c:v>19664</c:v>
                </c:pt>
                <c:pt idx="60">
                  <c:v>19671</c:v>
                </c:pt>
                <c:pt idx="61">
                  <c:v>19672</c:v>
                </c:pt>
                <c:pt idx="62">
                  <c:v>19673</c:v>
                </c:pt>
                <c:pt idx="63">
                  <c:v>19674</c:v>
                </c:pt>
                <c:pt idx="64">
                  <c:v>19681</c:v>
                </c:pt>
                <c:pt idx="65">
                  <c:v>19682</c:v>
                </c:pt>
                <c:pt idx="66">
                  <c:v>19683</c:v>
                </c:pt>
                <c:pt idx="67">
                  <c:v>19684</c:v>
                </c:pt>
                <c:pt idx="68">
                  <c:v>19691</c:v>
                </c:pt>
                <c:pt idx="69">
                  <c:v>19692</c:v>
                </c:pt>
                <c:pt idx="70">
                  <c:v>19693</c:v>
                </c:pt>
                <c:pt idx="71">
                  <c:v>19694</c:v>
                </c:pt>
                <c:pt idx="72">
                  <c:v>19701</c:v>
                </c:pt>
                <c:pt idx="73">
                  <c:v>19702</c:v>
                </c:pt>
                <c:pt idx="74">
                  <c:v>19703</c:v>
                </c:pt>
                <c:pt idx="75">
                  <c:v>19704</c:v>
                </c:pt>
                <c:pt idx="76">
                  <c:v>19711</c:v>
                </c:pt>
                <c:pt idx="77">
                  <c:v>19712</c:v>
                </c:pt>
                <c:pt idx="78">
                  <c:v>19713</c:v>
                </c:pt>
                <c:pt idx="79">
                  <c:v>19714</c:v>
                </c:pt>
                <c:pt idx="80">
                  <c:v>19721</c:v>
                </c:pt>
                <c:pt idx="81">
                  <c:v>19722</c:v>
                </c:pt>
                <c:pt idx="82">
                  <c:v>19723</c:v>
                </c:pt>
                <c:pt idx="83">
                  <c:v>19724</c:v>
                </c:pt>
                <c:pt idx="84">
                  <c:v>19731</c:v>
                </c:pt>
                <c:pt idx="85">
                  <c:v>19732</c:v>
                </c:pt>
                <c:pt idx="86">
                  <c:v>19733</c:v>
                </c:pt>
                <c:pt idx="87">
                  <c:v>19734</c:v>
                </c:pt>
                <c:pt idx="88">
                  <c:v>19741</c:v>
                </c:pt>
                <c:pt idx="89">
                  <c:v>19742</c:v>
                </c:pt>
                <c:pt idx="90">
                  <c:v>19743</c:v>
                </c:pt>
                <c:pt idx="91">
                  <c:v>19744</c:v>
                </c:pt>
                <c:pt idx="92">
                  <c:v>19751</c:v>
                </c:pt>
                <c:pt idx="93">
                  <c:v>19752</c:v>
                </c:pt>
                <c:pt idx="94">
                  <c:v>19753</c:v>
                </c:pt>
                <c:pt idx="95">
                  <c:v>19754</c:v>
                </c:pt>
                <c:pt idx="96">
                  <c:v>19761</c:v>
                </c:pt>
                <c:pt idx="97">
                  <c:v>19762</c:v>
                </c:pt>
                <c:pt idx="98">
                  <c:v>19763</c:v>
                </c:pt>
                <c:pt idx="99">
                  <c:v>19764</c:v>
                </c:pt>
                <c:pt idx="100">
                  <c:v>19771</c:v>
                </c:pt>
                <c:pt idx="101">
                  <c:v>19772</c:v>
                </c:pt>
                <c:pt idx="102">
                  <c:v>19773</c:v>
                </c:pt>
                <c:pt idx="103">
                  <c:v>19774</c:v>
                </c:pt>
                <c:pt idx="104">
                  <c:v>19781</c:v>
                </c:pt>
                <c:pt idx="105">
                  <c:v>19782</c:v>
                </c:pt>
                <c:pt idx="106">
                  <c:v>19783</c:v>
                </c:pt>
                <c:pt idx="107">
                  <c:v>19784</c:v>
                </c:pt>
                <c:pt idx="108">
                  <c:v>19791</c:v>
                </c:pt>
                <c:pt idx="109">
                  <c:v>19792</c:v>
                </c:pt>
                <c:pt idx="110">
                  <c:v>19793</c:v>
                </c:pt>
                <c:pt idx="111">
                  <c:v>19794</c:v>
                </c:pt>
                <c:pt idx="112">
                  <c:v>19801</c:v>
                </c:pt>
                <c:pt idx="113">
                  <c:v>19802</c:v>
                </c:pt>
                <c:pt idx="114">
                  <c:v>19803</c:v>
                </c:pt>
                <c:pt idx="115">
                  <c:v>19804</c:v>
                </c:pt>
                <c:pt idx="116">
                  <c:v>19811</c:v>
                </c:pt>
                <c:pt idx="117">
                  <c:v>19812</c:v>
                </c:pt>
                <c:pt idx="118">
                  <c:v>19813</c:v>
                </c:pt>
                <c:pt idx="119">
                  <c:v>19814</c:v>
                </c:pt>
                <c:pt idx="120">
                  <c:v>19821</c:v>
                </c:pt>
                <c:pt idx="121">
                  <c:v>19822</c:v>
                </c:pt>
                <c:pt idx="122">
                  <c:v>19823</c:v>
                </c:pt>
                <c:pt idx="123">
                  <c:v>19824</c:v>
                </c:pt>
                <c:pt idx="124">
                  <c:v>19831</c:v>
                </c:pt>
                <c:pt idx="125">
                  <c:v>19832</c:v>
                </c:pt>
                <c:pt idx="126">
                  <c:v>19833</c:v>
                </c:pt>
                <c:pt idx="127">
                  <c:v>19834</c:v>
                </c:pt>
                <c:pt idx="128">
                  <c:v>19841</c:v>
                </c:pt>
                <c:pt idx="129">
                  <c:v>19842</c:v>
                </c:pt>
                <c:pt idx="130">
                  <c:v>19843</c:v>
                </c:pt>
                <c:pt idx="131">
                  <c:v>19844</c:v>
                </c:pt>
                <c:pt idx="132">
                  <c:v>19851</c:v>
                </c:pt>
                <c:pt idx="133">
                  <c:v>19852</c:v>
                </c:pt>
                <c:pt idx="134">
                  <c:v>19853</c:v>
                </c:pt>
                <c:pt idx="135">
                  <c:v>19854</c:v>
                </c:pt>
                <c:pt idx="136">
                  <c:v>19861</c:v>
                </c:pt>
                <c:pt idx="137">
                  <c:v>19862</c:v>
                </c:pt>
                <c:pt idx="138">
                  <c:v>19863</c:v>
                </c:pt>
                <c:pt idx="139">
                  <c:v>19864</c:v>
                </c:pt>
                <c:pt idx="140">
                  <c:v>19871</c:v>
                </c:pt>
                <c:pt idx="141">
                  <c:v>19872</c:v>
                </c:pt>
                <c:pt idx="142">
                  <c:v>19873</c:v>
                </c:pt>
                <c:pt idx="143">
                  <c:v>19874</c:v>
                </c:pt>
                <c:pt idx="144">
                  <c:v>19881</c:v>
                </c:pt>
                <c:pt idx="145">
                  <c:v>19882</c:v>
                </c:pt>
                <c:pt idx="146">
                  <c:v>19883</c:v>
                </c:pt>
                <c:pt idx="147">
                  <c:v>19884</c:v>
                </c:pt>
                <c:pt idx="148">
                  <c:v>19891</c:v>
                </c:pt>
                <c:pt idx="149">
                  <c:v>19892</c:v>
                </c:pt>
                <c:pt idx="150">
                  <c:v>19893</c:v>
                </c:pt>
                <c:pt idx="151">
                  <c:v>19894</c:v>
                </c:pt>
                <c:pt idx="152">
                  <c:v>19901</c:v>
                </c:pt>
                <c:pt idx="153">
                  <c:v>19902</c:v>
                </c:pt>
                <c:pt idx="154">
                  <c:v>19903</c:v>
                </c:pt>
                <c:pt idx="155">
                  <c:v>19904</c:v>
                </c:pt>
                <c:pt idx="156">
                  <c:v>19911</c:v>
                </c:pt>
                <c:pt idx="157">
                  <c:v>19912</c:v>
                </c:pt>
                <c:pt idx="158">
                  <c:v>19913</c:v>
                </c:pt>
                <c:pt idx="159">
                  <c:v>19914</c:v>
                </c:pt>
                <c:pt idx="160">
                  <c:v>19921</c:v>
                </c:pt>
                <c:pt idx="161">
                  <c:v>19922</c:v>
                </c:pt>
                <c:pt idx="162">
                  <c:v>19923</c:v>
                </c:pt>
                <c:pt idx="163">
                  <c:v>19924</c:v>
                </c:pt>
                <c:pt idx="164">
                  <c:v>19931</c:v>
                </c:pt>
                <c:pt idx="165">
                  <c:v>19932</c:v>
                </c:pt>
                <c:pt idx="166">
                  <c:v>19933</c:v>
                </c:pt>
                <c:pt idx="167">
                  <c:v>19934</c:v>
                </c:pt>
                <c:pt idx="168">
                  <c:v>19941</c:v>
                </c:pt>
                <c:pt idx="169">
                  <c:v>19942</c:v>
                </c:pt>
                <c:pt idx="170">
                  <c:v>19943</c:v>
                </c:pt>
                <c:pt idx="171">
                  <c:v>19944</c:v>
                </c:pt>
                <c:pt idx="172">
                  <c:v>19951</c:v>
                </c:pt>
                <c:pt idx="173">
                  <c:v>19952</c:v>
                </c:pt>
                <c:pt idx="174">
                  <c:v>19953</c:v>
                </c:pt>
                <c:pt idx="175">
                  <c:v>19954</c:v>
                </c:pt>
                <c:pt idx="176">
                  <c:v>19961</c:v>
                </c:pt>
                <c:pt idx="177">
                  <c:v>19962</c:v>
                </c:pt>
                <c:pt idx="178">
                  <c:v>19963</c:v>
                </c:pt>
                <c:pt idx="179">
                  <c:v>19964</c:v>
                </c:pt>
                <c:pt idx="180">
                  <c:v>19971</c:v>
                </c:pt>
                <c:pt idx="181">
                  <c:v>19972</c:v>
                </c:pt>
                <c:pt idx="182">
                  <c:v>19973</c:v>
                </c:pt>
                <c:pt idx="183">
                  <c:v>19974</c:v>
                </c:pt>
                <c:pt idx="184">
                  <c:v>19981</c:v>
                </c:pt>
                <c:pt idx="185">
                  <c:v>19982</c:v>
                </c:pt>
                <c:pt idx="186">
                  <c:v>19983</c:v>
                </c:pt>
                <c:pt idx="187">
                  <c:v>19984</c:v>
                </c:pt>
                <c:pt idx="188">
                  <c:v>19991</c:v>
                </c:pt>
                <c:pt idx="189">
                  <c:v>19992</c:v>
                </c:pt>
                <c:pt idx="190">
                  <c:v>19993</c:v>
                </c:pt>
                <c:pt idx="191">
                  <c:v>19994</c:v>
                </c:pt>
                <c:pt idx="192">
                  <c:v>20001</c:v>
                </c:pt>
                <c:pt idx="193">
                  <c:v>20002</c:v>
                </c:pt>
                <c:pt idx="194">
                  <c:v>20003</c:v>
                </c:pt>
                <c:pt idx="195">
                  <c:v>20004</c:v>
                </c:pt>
                <c:pt idx="196">
                  <c:v>20011</c:v>
                </c:pt>
                <c:pt idx="197">
                  <c:v>20012</c:v>
                </c:pt>
                <c:pt idx="198">
                  <c:v>20013</c:v>
                </c:pt>
                <c:pt idx="199">
                  <c:v>20014</c:v>
                </c:pt>
                <c:pt idx="200">
                  <c:v>20021</c:v>
                </c:pt>
                <c:pt idx="201">
                  <c:v>20022</c:v>
                </c:pt>
                <c:pt idx="202">
                  <c:v>20023</c:v>
                </c:pt>
                <c:pt idx="203">
                  <c:v>20024</c:v>
                </c:pt>
                <c:pt idx="204">
                  <c:v>20031</c:v>
                </c:pt>
                <c:pt idx="205">
                  <c:v>20032</c:v>
                </c:pt>
                <c:pt idx="206">
                  <c:v>20033</c:v>
                </c:pt>
                <c:pt idx="207">
                  <c:v>20034</c:v>
                </c:pt>
                <c:pt idx="208">
                  <c:v>20041</c:v>
                </c:pt>
                <c:pt idx="209">
                  <c:v>20042</c:v>
                </c:pt>
                <c:pt idx="210">
                  <c:v>20043</c:v>
                </c:pt>
                <c:pt idx="211">
                  <c:v>20044</c:v>
                </c:pt>
                <c:pt idx="212">
                  <c:v>20051</c:v>
                </c:pt>
                <c:pt idx="213">
                  <c:v>20052</c:v>
                </c:pt>
                <c:pt idx="214">
                  <c:v>20053</c:v>
                </c:pt>
                <c:pt idx="215">
                  <c:v>20054</c:v>
                </c:pt>
                <c:pt idx="216">
                  <c:v>20061</c:v>
                </c:pt>
                <c:pt idx="217">
                  <c:v>20062</c:v>
                </c:pt>
                <c:pt idx="218">
                  <c:v>20063</c:v>
                </c:pt>
                <c:pt idx="219">
                  <c:v>20064</c:v>
                </c:pt>
                <c:pt idx="220">
                  <c:v>20071</c:v>
                </c:pt>
                <c:pt idx="221">
                  <c:v>20072</c:v>
                </c:pt>
                <c:pt idx="222">
                  <c:v>20073</c:v>
                </c:pt>
                <c:pt idx="223">
                  <c:v>20074</c:v>
                </c:pt>
                <c:pt idx="224">
                  <c:v>20081</c:v>
                </c:pt>
                <c:pt idx="225">
                  <c:v>20082</c:v>
                </c:pt>
                <c:pt idx="226">
                  <c:v>20083</c:v>
                </c:pt>
                <c:pt idx="227">
                  <c:v>20084</c:v>
                </c:pt>
                <c:pt idx="228">
                  <c:v>20091</c:v>
                </c:pt>
                <c:pt idx="229">
                  <c:v>20092</c:v>
                </c:pt>
                <c:pt idx="230">
                  <c:v>20093</c:v>
                </c:pt>
                <c:pt idx="231">
                  <c:v>20094</c:v>
                </c:pt>
                <c:pt idx="232">
                  <c:v>20101</c:v>
                </c:pt>
                <c:pt idx="233">
                  <c:v>20102</c:v>
                </c:pt>
                <c:pt idx="234">
                  <c:v>20103</c:v>
                </c:pt>
              </c:numCache>
            </c:numRef>
          </c:cat>
          <c:val>
            <c:numRef>
              <c:f>Sheet1!$Q$4:$Q$238</c:f>
              <c:numCache>
                <c:formatCode>0.00%</c:formatCode>
                <c:ptCount val="235"/>
                <c:pt idx="0">
                  <c:v>2.1520936157193502E-2</c:v>
                </c:pt>
                <c:pt idx="1">
                  <c:v>2.541737520109667E-2</c:v>
                </c:pt>
                <c:pt idx="2">
                  <c:v>2.248884158730027E-2</c:v>
                </c:pt>
                <c:pt idx="3">
                  <c:v>1.5203231493943474E-2</c:v>
                </c:pt>
                <c:pt idx="4">
                  <c:v>1.5433404213356348E-2</c:v>
                </c:pt>
                <c:pt idx="5">
                  <c:v>1.748233453330713E-2</c:v>
                </c:pt>
                <c:pt idx="6">
                  <c:v>1.6866965445631973E-2</c:v>
                </c:pt>
                <c:pt idx="7">
                  <c:v>3.1082735064717613E-2</c:v>
                </c:pt>
                <c:pt idx="8">
                  <c:v>3.4360339436025067E-2</c:v>
                </c:pt>
                <c:pt idx="9">
                  <c:v>3.0324642105498727E-2</c:v>
                </c:pt>
                <c:pt idx="10">
                  <c:v>2.3046219092600295E-2</c:v>
                </c:pt>
                <c:pt idx="11">
                  <c:v>2.0747350527592936E-2</c:v>
                </c:pt>
                <c:pt idx="12">
                  <c:v>8.7850951552795025E-3</c:v>
                </c:pt>
                <c:pt idx="13">
                  <c:v>1.5092527144414001E-3</c:v>
                </c:pt>
                <c:pt idx="14">
                  <c:v>3.5773924058524311E-3</c:v>
                </c:pt>
                <c:pt idx="15">
                  <c:v>-5.9826254046167031E-3</c:v>
                </c:pt>
                <c:pt idx="16">
                  <c:v>-3.0905696332999442E-3</c:v>
                </c:pt>
                <c:pt idx="17">
                  <c:v>3.3717180246034583E-3</c:v>
                </c:pt>
                <c:pt idx="18">
                  <c:v>6.4404491814974013E-3</c:v>
                </c:pt>
                <c:pt idx="19">
                  <c:v>1.0116073660714287E-2</c:v>
                </c:pt>
                <c:pt idx="20">
                  <c:v>1.4438853326649456E-2</c:v>
                </c:pt>
                <c:pt idx="21">
                  <c:v>1.6033094187526544E-2</c:v>
                </c:pt>
                <c:pt idx="22">
                  <c:v>1.828081457663451E-2</c:v>
                </c:pt>
                <c:pt idx="23">
                  <c:v>2.9774696062073308E-2</c:v>
                </c:pt>
                <c:pt idx="24">
                  <c:v>3.0544173398197257E-2</c:v>
                </c:pt>
                <c:pt idx="25">
                  <c:v>3.8576419432314414E-2</c:v>
                </c:pt>
                <c:pt idx="26">
                  <c:v>4.0118743636158957E-2</c:v>
                </c:pt>
                <c:pt idx="27">
                  <c:v>2.8767010515463917E-2</c:v>
                </c:pt>
                <c:pt idx="28">
                  <c:v>1.7424303541063856E-2</c:v>
                </c:pt>
                <c:pt idx="29">
                  <c:v>7.0310673017879004E-3</c:v>
                </c:pt>
                <c:pt idx="30">
                  <c:v>1.6043574386728002E-2</c:v>
                </c:pt>
                <c:pt idx="31">
                  <c:v>1.1618936910557896E-2</c:v>
                </c:pt>
                <c:pt idx="32">
                  <c:v>-2.2618597722960133E-3</c:v>
                </c:pt>
                <c:pt idx="33">
                  <c:v>5.7175466914102524E-3</c:v>
                </c:pt>
                <c:pt idx="34">
                  <c:v>1.2403101062465453E-2</c:v>
                </c:pt>
                <c:pt idx="35">
                  <c:v>2.2845138956556446E-2</c:v>
                </c:pt>
                <c:pt idx="36">
                  <c:v>2.8128787878787878E-2</c:v>
                </c:pt>
                <c:pt idx="37">
                  <c:v>2.5429578013376211E-2</c:v>
                </c:pt>
                <c:pt idx="38">
                  <c:v>2.2787484453693024E-2</c:v>
                </c:pt>
                <c:pt idx="39">
                  <c:v>1.991468272003849E-2</c:v>
                </c:pt>
                <c:pt idx="40">
                  <c:v>2.1878146914707412E-2</c:v>
                </c:pt>
                <c:pt idx="41">
                  <c:v>2.4048027444253859E-2</c:v>
                </c:pt>
                <c:pt idx="42">
                  <c:v>2.1301253451351178E-2</c:v>
                </c:pt>
                <c:pt idx="43">
                  <c:v>2.025956717106973E-2</c:v>
                </c:pt>
                <c:pt idx="44">
                  <c:v>1.6922821576763485E-2</c:v>
                </c:pt>
                <c:pt idx="45">
                  <c:v>1.491736409482455E-2</c:v>
                </c:pt>
                <c:pt idx="46">
                  <c:v>1.6019232371794874E-2</c:v>
                </c:pt>
                <c:pt idx="47">
                  <c:v>1.7647987371744278E-2</c:v>
                </c:pt>
                <c:pt idx="48">
                  <c:v>2.4892996150885294E-2</c:v>
                </c:pt>
                <c:pt idx="49">
                  <c:v>3.0112292867981793E-2</c:v>
                </c:pt>
                <c:pt idx="50">
                  <c:v>2.4861320306034013E-2</c:v>
                </c:pt>
                <c:pt idx="51">
                  <c:v>2.1438721623407986E-2</c:v>
                </c:pt>
                <c:pt idx="52">
                  <c:v>1.1238861903404163E-2</c:v>
                </c:pt>
                <c:pt idx="53">
                  <c:v>1.4182434281524508E-2</c:v>
                </c:pt>
                <c:pt idx="54">
                  <c:v>2.4690473248179693E-2</c:v>
                </c:pt>
                <c:pt idx="55">
                  <c:v>2.3315050301003337E-2</c:v>
                </c:pt>
                <c:pt idx="56">
                  <c:v>1.4937069872361878E-2</c:v>
                </c:pt>
                <c:pt idx="57">
                  <c:v>1.4666666666666668E-2</c:v>
                </c:pt>
                <c:pt idx="58">
                  <c:v>1.7397881903707991E-2</c:v>
                </c:pt>
                <c:pt idx="59">
                  <c:v>2.3859213561551275E-2</c:v>
                </c:pt>
                <c:pt idx="60">
                  <c:v>3.5616974004928775E-2</c:v>
                </c:pt>
                <c:pt idx="61">
                  <c:v>3.4180759863295468E-2</c:v>
                </c:pt>
                <c:pt idx="62">
                  <c:v>3.2051619499304115E-2</c:v>
                </c:pt>
                <c:pt idx="63">
                  <c:v>3.0170086686217013E-2</c:v>
                </c:pt>
                <c:pt idx="64">
                  <c:v>2.3846327731829143E-2</c:v>
                </c:pt>
                <c:pt idx="65">
                  <c:v>2.5327880297775968E-2</c:v>
                </c:pt>
                <c:pt idx="66">
                  <c:v>1.4543080781733237E-2</c:v>
                </c:pt>
                <c:pt idx="67">
                  <c:v>1.1404764691908226E-2</c:v>
                </c:pt>
                <c:pt idx="68">
                  <c:v>1.0616163724148282E-3</c:v>
                </c:pt>
                <c:pt idx="69">
                  <c:v>-3.6069258406204062E-4</c:v>
                </c:pt>
                <c:pt idx="70">
                  <c:v>6.6372324168115634E-3</c:v>
                </c:pt>
                <c:pt idx="71">
                  <c:v>6.1369983074472303E-3</c:v>
                </c:pt>
                <c:pt idx="72">
                  <c:v>1.5235484318159478E-2</c:v>
                </c:pt>
                <c:pt idx="73">
                  <c:v>2.9065928661310619E-2</c:v>
                </c:pt>
                <c:pt idx="74">
                  <c:v>3.1847692622560687E-2</c:v>
                </c:pt>
                <c:pt idx="75">
                  <c:v>3.5569909669452893E-2</c:v>
                </c:pt>
                <c:pt idx="76">
                  <c:v>3.3686705009107469E-2</c:v>
                </c:pt>
                <c:pt idx="77">
                  <c:v>3.3700391401501613E-2</c:v>
                </c:pt>
                <c:pt idx="78">
                  <c:v>3.1693740363508645E-2</c:v>
                </c:pt>
                <c:pt idx="79">
                  <c:v>2.786414258155006E-2</c:v>
                </c:pt>
                <c:pt idx="80">
                  <c:v>1.7856972014454991E-2</c:v>
                </c:pt>
                <c:pt idx="81">
                  <c:v>1.4791121981070493E-2</c:v>
                </c:pt>
                <c:pt idx="82">
                  <c:v>1.2085802785336962E-2</c:v>
                </c:pt>
                <c:pt idx="83">
                  <c:v>1.3872220659101514E-2</c:v>
                </c:pt>
                <c:pt idx="84">
                  <c:v>1.1195333358298382E-2</c:v>
                </c:pt>
                <c:pt idx="85">
                  <c:v>1.4617580094786729E-2</c:v>
                </c:pt>
                <c:pt idx="86">
                  <c:v>1.6012078737326522E-2</c:v>
                </c:pt>
                <c:pt idx="87">
                  <c:v>1.5922337850108263E-2</c:v>
                </c:pt>
                <c:pt idx="88">
                  <c:v>2.1770932466993846E-2</c:v>
                </c:pt>
                <c:pt idx="89">
                  <c:v>1.6817302175230659E-2</c:v>
                </c:pt>
                <c:pt idx="90">
                  <c:v>1.4673983616304424E-2</c:v>
                </c:pt>
                <c:pt idx="91">
                  <c:v>2.9360475301088429E-2</c:v>
                </c:pt>
                <c:pt idx="92">
                  <c:v>5.9453327811404902E-2</c:v>
                </c:pt>
                <c:pt idx="93">
                  <c:v>8.9687830394417092E-2</c:v>
                </c:pt>
                <c:pt idx="94">
                  <c:v>6.1153846941049514E-2</c:v>
                </c:pt>
                <c:pt idx="95">
                  <c:v>6.5145388595950052E-2</c:v>
                </c:pt>
                <c:pt idx="96">
                  <c:v>5.0856141486539871E-2</c:v>
                </c:pt>
                <c:pt idx="97">
                  <c:v>4.2859834838995733E-2</c:v>
                </c:pt>
                <c:pt idx="98">
                  <c:v>3.8907330902758878E-2</c:v>
                </c:pt>
                <c:pt idx="99">
                  <c:v>3.754417521889096E-2</c:v>
                </c:pt>
                <c:pt idx="100">
                  <c:v>2.6264313473640773E-2</c:v>
                </c:pt>
                <c:pt idx="101">
                  <c:v>2.2159277813793444E-2</c:v>
                </c:pt>
                <c:pt idx="102">
                  <c:v>2.1868349661181025E-2</c:v>
                </c:pt>
                <c:pt idx="103">
                  <c:v>1.5889715273829833E-2</c:v>
                </c:pt>
                <c:pt idx="104">
                  <c:v>1.1660158198399401E-2</c:v>
                </c:pt>
                <c:pt idx="105">
                  <c:v>9.2878490416739949E-3</c:v>
                </c:pt>
                <c:pt idx="106">
                  <c:v>1.0284787748499518E-2</c:v>
                </c:pt>
                <c:pt idx="107">
                  <c:v>1.2678287211692923E-2</c:v>
                </c:pt>
                <c:pt idx="108">
                  <c:v>7.441746668902606E-3</c:v>
                </c:pt>
                <c:pt idx="109">
                  <c:v>1.0362573241077155E-2</c:v>
                </c:pt>
                <c:pt idx="110">
                  <c:v>1.5667960880101549E-2</c:v>
                </c:pt>
                <c:pt idx="111">
                  <c:v>1.830187554718642E-2</c:v>
                </c:pt>
                <c:pt idx="112">
                  <c:v>1.9786354767212844E-2</c:v>
                </c:pt>
                <c:pt idx="113">
                  <c:v>3.6675956744868038E-2</c:v>
                </c:pt>
                <c:pt idx="114">
                  <c:v>4.5251671043716205E-2</c:v>
                </c:pt>
                <c:pt idx="115">
                  <c:v>3.2751094607574104E-2</c:v>
                </c:pt>
                <c:pt idx="116">
                  <c:v>2.320770869789961E-2</c:v>
                </c:pt>
                <c:pt idx="117">
                  <c:v>2.4081453861617277E-2</c:v>
                </c:pt>
                <c:pt idx="118">
                  <c:v>2.7031797293043752E-2</c:v>
                </c:pt>
                <c:pt idx="119">
                  <c:v>3.7653542300959672E-2</c:v>
                </c:pt>
                <c:pt idx="120">
                  <c:v>4.2124960753532191E-2</c:v>
                </c:pt>
                <c:pt idx="121">
                  <c:v>5.0966431128116517E-2</c:v>
                </c:pt>
                <c:pt idx="122">
                  <c:v>5.1766435126021117E-2</c:v>
                </c:pt>
                <c:pt idx="123">
                  <c:v>6.1957494624969654E-2</c:v>
                </c:pt>
                <c:pt idx="124">
                  <c:v>6.2291107760983989E-2</c:v>
                </c:pt>
                <c:pt idx="125">
                  <c:v>5.248359163199847E-2</c:v>
                </c:pt>
                <c:pt idx="126">
                  <c:v>4.8130243145431038E-2</c:v>
                </c:pt>
                <c:pt idx="127">
                  <c:v>3.898595547963777E-2</c:v>
                </c:pt>
                <c:pt idx="128">
                  <c:v>2.7466513302161936E-2</c:v>
                </c:pt>
                <c:pt idx="129">
                  <c:v>2.8350103678672908E-2</c:v>
                </c:pt>
                <c:pt idx="130">
                  <c:v>2.905002965492165E-2</c:v>
                </c:pt>
                <c:pt idx="131">
                  <c:v>2.9565436167615367E-2</c:v>
                </c:pt>
                <c:pt idx="132">
                  <c:v>2.3634110815037024E-2</c:v>
                </c:pt>
                <c:pt idx="133">
                  <c:v>3.1944444976649507E-2</c:v>
                </c:pt>
                <c:pt idx="134">
                  <c:v>2.5073617470940474E-2</c:v>
                </c:pt>
                <c:pt idx="135">
                  <c:v>2.3232528522379281E-2</c:v>
                </c:pt>
                <c:pt idx="136">
                  <c:v>2.3007874500855674E-2</c:v>
                </c:pt>
                <c:pt idx="137">
                  <c:v>2.6695906978767302E-2</c:v>
                </c:pt>
                <c:pt idx="138">
                  <c:v>2.6716837215942403E-2</c:v>
                </c:pt>
                <c:pt idx="139">
                  <c:v>1.9791204037693855E-2</c:v>
                </c:pt>
                <c:pt idx="140">
                  <c:v>2.1431298949024163E-2</c:v>
                </c:pt>
                <c:pt idx="141">
                  <c:v>7.0376379208687348E-3</c:v>
                </c:pt>
                <c:pt idx="142">
                  <c:v>1.2161433226760877E-2</c:v>
                </c:pt>
                <c:pt idx="143">
                  <c:v>1.1929306958094105E-2</c:v>
                </c:pt>
                <c:pt idx="144">
                  <c:v>1.6079376135980109E-2</c:v>
                </c:pt>
                <c:pt idx="145">
                  <c:v>1.8003638223290708E-2</c:v>
                </c:pt>
                <c:pt idx="146">
                  <c:v>1.4253437054063602E-2</c:v>
                </c:pt>
                <c:pt idx="147">
                  <c:v>1.3461057131974864E-2</c:v>
                </c:pt>
                <c:pt idx="148">
                  <c:v>9.9063464084792972E-3</c:v>
                </c:pt>
                <c:pt idx="149">
                  <c:v>1.688707992971504E-2</c:v>
                </c:pt>
                <c:pt idx="150">
                  <c:v>2.1012832098319178E-2</c:v>
                </c:pt>
                <c:pt idx="151">
                  <c:v>2.3548804938569499E-2</c:v>
                </c:pt>
                <c:pt idx="152">
                  <c:v>2.6356468366333756E-2</c:v>
                </c:pt>
                <c:pt idx="153">
                  <c:v>3.1010453841557484E-2</c:v>
                </c:pt>
                <c:pt idx="154">
                  <c:v>2.879499489291705E-2</c:v>
                </c:pt>
                <c:pt idx="155">
                  <c:v>3.8370825165856839E-2</c:v>
                </c:pt>
                <c:pt idx="156">
                  <c:v>4.9326370821476326E-2</c:v>
                </c:pt>
                <c:pt idx="157">
                  <c:v>5.4548136531365317E-2</c:v>
                </c:pt>
                <c:pt idx="158">
                  <c:v>5.1588517715508597E-2</c:v>
                </c:pt>
                <c:pt idx="159">
                  <c:v>5.4314228453716577E-2</c:v>
                </c:pt>
                <c:pt idx="160">
                  <c:v>5.7849702967003667E-2</c:v>
                </c:pt>
                <c:pt idx="161">
                  <c:v>5.4921444219767052E-2</c:v>
                </c:pt>
                <c:pt idx="162">
                  <c:v>5.3452271516588531E-2</c:v>
                </c:pt>
                <c:pt idx="163">
                  <c:v>4.7007915458065097E-2</c:v>
                </c:pt>
                <c:pt idx="164">
                  <c:v>5.0770570708228283E-2</c:v>
                </c:pt>
                <c:pt idx="165">
                  <c:v>4.1732249543498787E-2</c:v>
                </c:pt>
                <c:pt idx="166">
                  <c:v>4.1145283559208878E-2</c:v>
                </c:pt>
                <c:pt idx="167">
                  <c:v>2.9508072204285297E-2</c:v>
                </c:pt>
                <c:pt idx="168">
                  <c:v>2.7958878965888667E-2</c:v>
                </c:pt>
                <c:pt idx="169">
                  <c:v>2.1526667260165708E-2</c:v>
                </c:pt>
                <c:pt idx="170">
                  <c:v>2.1628503256488543E-2</c:v>
                </c:pt>
                <c:pt idx="171">
                  <c:v>1.9777320680215218E-2</c:v>
                </c:pt>
                <c:pt idx="172">
                  <c:v>2.2129534008524323E-2</c:v>
                </c:pt>
                <c:pt idx="173">
                  <c:v>2.2342337883091638E-2</c:v>
                </c:pt>
                <c:pt idx="174">
                  <c:v>2.2979590538205197E-2</c:v>
                </c:pt>
                <c:pt idx="175">
                  <c:v>2.0352393165513856E-2</c:v>
                </c:pt>
                <c:pt idx="176">
                  <c:v>1.9092289414736872E-2</c:v>
                </c:pt>
                <c:pt idx="177">
                  <c:v>1.2956576147855437E-2</c:v>
                </c:pt>
                <c:pt idx="178">
                  <c:v>7.4718095751487518E-3</c:v>
                </c:pt>
                <c:pt idx="179">
                  <c:v>6.2320828867007344E-3</c:v>
                </c:pt>
                <c:pt idx="180">
                  <c:v>2.2141121337869714E-3</c:v>
                </c:pt>
                <c:pt idx="181">
                  <c:v>2.2288817472666178E-3</c:v>
                </c:pt>
                <c:pt idx="182">
                  <c:v>-5.539528925436272E-3</c:v>
                </c:pt>
                <c:pt idx="183">
                  <c:v>-1.0366103373371191E-2</c:v>
                </c:pt>
                <c:pt idx="184">
                  <c:v>-1.6789319083578801E-2</c:v>
                </c:pt>
                <c:pt idx="185">
                  <c:v>-1.9620169665011365E-2</c:v>
                </c:pt>
                <c:pt idx="186">
                  <c:v>-2.5540734796529192E-2</c:v>
                </c:pt>
                <c:pt idx="187">
                  <c:v>-2.7348133605748313E-2</c:v>
                </c:pt>
                <c:pt idx="188">
                  <c:v>-2.9410840091854063E-2</c:v>
                </c:pt>
                <c:pt idx="189">
                  <c:v>-3.3637610267495274E-2</c:v>
                </c:pt>
                <c:pt idx="190">
                  <c:v>-3.7633173737373737E-2</c:v>
                </c:pt>
                <c:pt idx="191">
                  <c:v>-3.9350936449911292E-2</c:v>
                </c:pt>
                <c:pt idx="192">
                  <c:v>-5.4737045348340972E-2</c:v>
                </c:pt>
                <c:pt idx="193">
                  <c:v>-5.1789197084729156E-2</c:v>
                </c:pt>
                <c:pt idx="194">
                  <c:v>-5.421805059196997E-2</c:v>
                </c:pt>
                <c:pt idx="195">
                  <c:v>-5.176725108096903E-2</c:v>
                </c:pt>
                <c:pt idx="196">
                  <c:v>-4.7638675468022938E-2</c:v>
                </c:pt>
                <c:pt idx="197">
                  <c:v>-3.5842078184306833E-2</c:v>
                </c:pt>
                <c:pt idx="198">
                  <c:v>-1.7288905493396473E-2</c:v>
                </c:pt>
                <c:pt idx="199">
                  <c:v>-1.4943508174912272E-2</c:v>
                </c:pt>
                <c:pt idx="200">
                  <c:v>-1.3601546843448773E-3</c:v>
                </c:pt>
                <c:pt idx="201">
                  <c:v>-1.6578315003112701E-3</c:v>
                </c:pt>
                <c:pt idx="202">
                  <c:v>-1.3208986432189001E-3</c:v>
                </c:pt>
                <c:pt idx="203">
                  <c:v>-1.2092502461224109E-3</c:v>
                </c:pt>
                <c:pt idx="204">
                  <c:v>-2.1536681238749494E-3</c:v>
                </c:pt>
                <c:pt idx="205">
                  <c:v>3.6297247456395362E-3</c:v>
                </c:pt>
                <c:pt idx="206">
                  <c:v>9.2559798708580898E-3</c:v>
                </c:pt>
                <c:pt idx="207">
                  <c:v>1.7630776777267793E-3</c:v>
                </c:pt>
                <c:pt idx="208">
                  <c:v>2.7094471079226017E-3</c:v>
                </c:pt>
                <c:pt idx="209">
                  <c:v>-5.7926372852000248E-3</c:v>
                </c:pt>
                <c:pt idx="210">
                  <c:v>-1.0355957106756146E-2</c:v>
                </c:pt>
                <c:pt idx="211">
                  <c:v>-1.8701183212706567E-2</c:v>
                </c:pt>
                <c:pt idx="212">
                  <c:v>-2.4030371985944505E-2</c:v>
                </c:pt>
                <c:pt idx="213">
                  <c:v>-2.365460021730794E-2</c:v>
                </c:pt>
                <c:pt idx="214">
                  <c:v>-2.6164531926916555E-2</c:v>
                </c:pt>
                <c:pt idx="215">
                  <c:v>-3.4587010049862178E-2</c:v>
                </c:pt>
                <c:pt idx="216">
                  <c:v>-3.773261273561649E-2</c:v>
                </c:pt>
                <c:pt idx="217">
                  <c:v>-3.6351743358456083E-2</c:v>
                </c:pt>
                <c:pt idx="218">
                  <c:v>-3.9118992120716567E-2</c:v>
                </c:pt>
                <c:pt idx="219">
                  <c:v>-3.3375495680155166E-2</c:v>
                </c:pt>
                <c:pt idx="220">
                  <c:v>-3.3717547058567568E-2</c:v>
                </c:pt>
                <c:pt idx="221">
                  <c:v>-2.8131716671068882E-2</c:v>
                </c:pt>
                <c:pt idx="222">
                  <c:v>-1.8523844502203641E-2</c:v>
                </c:pt>
                <c:pt idx="223">
                  <c:v>-1.090837769567712E-2</c:v>
                </c:pt>
                <c:pt idx="224">
                  <c:v>-8.2056010720697892E-3</c:v>
                </c:pt>
                <c:pt idx="225">
                  <c:v>1.855815211758121E-2</c:v>
                </c:pt>
                <c:pt idx="226">
                  <c:v>1.4474797892978203E-2</c:v>
                </c:pt>
                <c:pt idx="227">
                  <c:v>2.3846167017820778E-2</c:v>
                </c:pt>
                <c:pt idx="228">
                  <c:v>5.933236675777246E-2</c:v>
                </c:pt>
                <c:pt idx="229">
                  <c:v>8.6008054651038501E-2</c:v>
                </c:pt>
                <c:pt idx="230">
                  <c:v>8.264320460229406E-2</c:v>
                </c:pt>
                <c:pt idx="231">
                  <c:v>7.5033269362769134E-2</c:v>
                </c:pt>
                <c:pt idx="232">
                  <c:v>6.8966537455179763E-2</c:v>
                </c:pt>
                <c:pt idx="233">
                  <c:v>6.9728645704721939E-2</c:v>
                </c:pt>
                <c:pt idx="234">
                  <c:v>6.5228406753426615E-2</c:v>
                </c:pt>
              </c:numCache>
            </c:numRef>
          </c:val>
        </c:ser>
        <c:ser>
          <c:idx val="1"/>
          <c:order val="1"/>
          <c:tx>
            <c:v>Government Deficit</c:v>
          </c:tx>
          <c:spPr>
            <a:ln w="44450"/>
          </c:spPr>
          <c:marker>
            <c:symbol val="none"/>
          </c:marker>
          <c:cat>
            <c:numRef>
              <c:f>Sheet1!$A$4:$A$238</c:f>
              <c:numCache>
                <c:formatCode>General</c:formatCode>
                <c:ptCount val="235"/>
                <c:pt idx="0">
                  <c:v>19521</c:v>
                </c:pt>
                <c:pt idx="1">
                  <c:v>19522</c:v>
                </c:pt>
                <c:pt idx="2">
                  <c:v>19523</c:v>
                </c:pt>
                <c:pt idx="3">
                  <c:v>19524</c:v>
                </c:pt>
                <c:pt idx="4">
                  <c:v>19531</c:v>
                </c:pt>
                <c:pt idx="5">
                  <c:v>19532</c:v>
                </c:pt>
                <c:pt idx="6">
                  <c:v>19533</c:v>
                </c:pt>
                <c:pt idx="7">
                  <c:v>19534</c:v>
                </c:pt>
                <c:pt idx="8">
                  <c:v>19541</c:v>
                </c:pt>
                <c:pt idx="9">
                  <c:v>19542</c:v>
                </c:pt>
                <c:pt idx="10">
                  <c:v>19543</c:v>
                </c:pt>
                <c:pt idx="11">
                  <c:v>19544</c:v>
                </c:pt>
                <c:pt idx="12">
                  <c:v>19551</c:v>
                </c:pt>
                <c:pt idx="13">
                  <c:v>19552</c:v>
                </c:pt>
                <c:pt idx="14">
                  <c:v>19553</c:v>
                </c:pt>
                <c:pt idx="15">
                  <c:v>19554</c:v>
                </c:pt>
                <c:pt idx="16">
                  <c:v>19561</c:v>
                </c:pt>
                <c:pt idx="17">
                  <c:v>19562</c:v>
                </c:pt>
                <c:pt idx="18">
                  <c:v>19563</c:v>
                </c:pt>
                <c:pt idx="19">
                  <c:v>19564</c:v>
                </c:pt>
                <c:pt idx="20">
                  <c:v>19571</c:v>
                </c:pt>
                <c:pt idx="21">
                  <c:v>19572</c:v>
                </c:pt>
                <c:pt idx="22">
                  <c:v>19573</c:v>
                </c:pt>
                <c:pt idx="23">
                  <c:v>19574</c:v>
                </c:pt>
                <c:pt idx="24">
                  <c:v>19581</c:v>
                </c:pt>
                <c:pt idx="25">
                  <c:v>19582</c:v>
                </c:pt>
                <c:pt idx="26">
                  <c:v>19583</c:v>
                </c:pt>
                <c:pt idx="27">
                  <c:v>19584</c:v>
                </c:pt>
                <c:pt idx="28">
                  <c:v>19591</c:v>
                </c:pt>
                <c:pt idx="29">
                  <c:v>19592</c:v>
                </c:pt>
                <c:pt idx="30">
                  <c:v>19593</c:v>
                </c:pt>
                <c:pt idx="31">
                  <c:v>19594</c:v>
                </c:pt>
                <c:pt idx="32">
                  <c:v>19601</c:v>
                </c:pt>
                <c:pt idx="33">
                  <c:v>19602</c:v>
                </c:pt>
                <c:pt idx="34">
                  <c:v>19603</c:v>
                </c:pt>
                <c:pt idx="35">
                  <c:v>19604</c:v>
                </c:pt>
                <c:pt idx="36">
                  <c:v>19611</c:v>
                </c:pt>
                <c:pt idx="37">
                  <c:v>19612</c:v>
                </c:pt>
                <c:pt idx="38">
                  <c:v>19613</c:v>
                </c:pt>
                <c:pt idx="39">
                  <c:v>19614</c:v>
                </c:pt>
                <c:pt idx="40">
                  <c:v>19621</c:v>
                </c:pt>
                <c:pt idx="41">
                  <c:v>19622</c:v>
                </c:pt>
                <c:pt idx="42">
                  <c:v>19623</c:v>
                </c:pt>
                <c:pt idx="43">
                  <c:v>19624</c:v>
                </c:pt>
                <c:pt idx="44">
                  <c:v>19631</c:v>
                </c:pt>
                <c:pt idx="45">
                  <c:v>19632</c:v>
                </c:pt>
                <c:pt idx="46">
                  <c:v>19633</c:v>
                </c:pt>
                <c:pt idx="47">
                  <c:v>19634</c:v>
                </c:pt>
                <c:pt idx="48">
                  <c:v>19641</c:v>
                </c:pt>
                <c:pt idx="49">
                  <c:v>19642</c:v>
                </c:pt>
                <c:pt idx="50">
                  <c:v>19643</c:v>
                </c:pt>
                <c:pt idx="51">
                  <c:v>19644</c:v>
                </c:pt>
                <c:pt idx="52">
                  <c:v>19651</c:v>
                </c:pt>
                <c:pt idx="53">
                  <c:v>19652</c:v>
                </c:pt>
                <c:pt idx="54">
                  <c:v>19653</c:v>
                </c:pt>
                <c:pt idx="55">
                  <c:v>19654</c:v>
                </c:pt>
                <c:pt idx="56">
                  <c:v>19661</c:v>
                </c:pt>
                <c:pt idx="57">
                  <c:v>19662</c:v>
                </c:pt>
                <c:pt idx="58">
                  <c:v>19663</c:v>
                </c:pt>
                <c:pt idx="59">
                  <c:v>19664</c:v>
                </c:pt>
                <c:pt idx="60">
                  <c:v>19671</c:v>
                </c:pt>
                <c:pt idx="61">
                  <c:v>19672</c:v>
                </c:pt>
                <c:pt idx="62">
                  <c:v>19673</c:v>
                </c:pt>
                <c:pt idx="63">
                  <c:v>19674</c:v>
                </c:pt>
                <c:pt idx="64">
                  <c:v>19681</c:v>
                </c:pt>
                <c:pt idx="65">
                  <c:v>19682</c:v>
                </c:pt>
                <c:pt idx="66">
                  <c:v>19683</c:v>
                </c:pt>
                <c:pt idx="67">
                  <c:v>19684</c:v>
                </c:pt>
                <c:pt idx="68">
                  <c:v>19691</c:v>
                </c:pt>
                <c:pt idx="69">
                  <c:v>19692</c:v>
                </c:pt>
                <c:pt idx="70">
                  <c:v>19693</c:v>
                </c:pt>
                <c:pt idx="71">
                  <c:v>19694</c:v>
                </c:pt>
                <c:pt idx="72">
                  <c:v>19701</c:v>
                </c:pt>
                <c:pt idx="73">
                  <c:v>19702</c:v>
                </c:pt>
                <c:pt idx="74">
                  <c:v>19703</c:v>
                </c:pt>
                <c:pt idx="75">
                  <c:v>19704</c:v>
                </c:pt>
                <c:pt idx="76">
                  <c:v>19711</c:v>
                </c:pt>
                <c:pt idx="77">
                  <c:v>19712</c:v>
                </c:pt>
                <c:pt idx="78">
                  <c:v>19713</c:v>
                </c:pt>
                <c:pt idx="79">
                  <c:v>19714</c:v>
                </c:pt>
                <c:pt idx="80">
                  <c:v>19721</c:v>
                </c:pt>
                <c:pt idx="81">
                  <c:v>19722</c:v>
                </c:pt>
                <c:pt idx="82">
                  <c:v>19723</c:v>
                </c:pt>
                <c:pt idx="83">
                  <c:v>19724</c:v>
                </c:pt>
                <c:pt idx="84">
                  <c:v>19731</c:v>
                </c:pt>
                <c:pt idx="85">
                  <c:v>19732</c:v>
                </c:pt>
                <c:pt idx="86">
                  <c:v>19733</c:v>
                </c:pt>
                <c:pt idx="87">
                  <c:v>19734</c:v>
                </c:pt>
                <c:pt idx="88">
                  <c:v>19741</c:v>
                </c:pt>
                <c:pt idx="89">
                  <c:v>19742</c:v>
                </c:pt>
                <c:pt idx="90">
                  <c:v>19743</c:v>
                </c:pt>
                <c:pt idx="91">
                  <c:v>19744</c:v>
                </c:pt>
                <c:pt idx="92">
                  <c:v>19751</c:v>
                </c:pt>
                <c:pt idx="93">
                  <c:v>19752</c:v>
                </c:pt>
                <c:pt idx="94">
                  <c:v>19753</c:v>
                </c:pt>
                <c:pt idx="95">
                  <c:v>19754</c:v>
                </c:pt>
                <c:pt idx="96">
                  <c:v>19761</c:v>
                </c:pt>
                <c:pt idx="97">
                  <c:v>19762</c:v>
                </c:pt>
                <c:pt idx="98">
                  <c:v>19763</c:v>
                </c:pt>
                <c:pt idx="99">
                  <c:v>19764</c:v>
                </c:pt>
                <c:pt idx="100">
                  <c:v>19771</c:v>
                </c:pt>
                <c:pt idx="101">
                  <c:v>19772</c:v>
                </c:pt>
                <c:pt idx="102">
                  <c:v>19773</c:v>
                </c:pt>
                <c:pt idx="103">
                  <c:v>19774</c:v>
                </c:pt>
                <c:pt idx="104">
                  <c:v>19781</c:v>
                </c:pt>
                <c:pt idx="105">
                  <c:v>19782</c:v>
                </c:pt>
                <c:pt idx="106">
                  <c:v>19783</c:v>
                </c:pt>
                <c:pt idx="107">
                  <c:v>19784</c:v>
                </c:pt>
                <c:pt idx="108">
                  <c:v>19791</c:v>
                </c:pt>
                <c:pt idx="109">
                  <c:v>19792</c:v>
                </c:pt>
                <c:pt idx="110">
                  <c:v>19793</c:v>
                </c:pt>
                <c:pt idx="111">
                  <c:v>19794</c:v>
                </c:pt>
                <c:pt idx="112">
                  <c:v>19801</c:v>
                </c:pt>
                <c:pt idx="113">
                  <c:v>19802</c:v>
                </c:pt>
                <c:pt idx="114">
                  <c:v>19803</c:v>
                </c:pt>
                <c:pt idx="115">
                  <c:v>19804</c:v>
                </c:pt>
                <c:pt idx="116">
                  <c:v>19811</c:v>
                </c:pt>
                <c:pt idx="117">
                  <c:v>19812</c:v>
                </c:pt>
                <c:pt idx="118">
                  <c:v>19813</c:v>
                </c:pt>
                <c:pt idx="119">
                  <c:v>19814</c:v>
                </c:pt>
                <c:pt idx="120">
                  <c:v>19821</c:v>
                </c:pt>
                <c:pt idx="121">
                  <c:v>19822</c:v>
                </c:pt>
                <c:pt idx="122">
                  <c:v>19823</c:v>
                </c:pt>
                <c:pt idx="123">
                  <c:v>19824</c:v>
                </c:pt>
                <c:pt idx="124">
                  <c:v>19831</c:v>
                </c:pt>
                <c:pt idx="125">
                  <c:v>19832</c:v>
                </c:pt>
                <c:pt idx="126">
                  <c:v>19833</c:v>
                </c:pt>
                <c:pt idx="127">
                  <c:v>19834</c:v>
                </c:pt>
                <c:pt idx="128">
                  <c:v>19841</c:v>
                </c:pt>
                <c:pt idx="129">
                  <c:v>19842</c:v>
                </c:pt>
                <c:pt idx="130">
                  <c:v>19843</c:v>
                </c:pt>
                <c:pt idx="131">
                  <c:v>19844</c:v>
                </c:pt>
                <c:pt idx="132">
                  <c:v>19851</c:v>
                </c:pt>
                <c:pt idx="133">
                  <c:v>19852</c:v>
                </c:pt>
                <c:pt idx="134">
                  <c:v>19853</c:v>
                </c:pt>
                <c:pt idx="135">
                  <c:v>19854</c:v>
                </c:pt>
                <c:pt idx="136">
                  <c:v>19861</c:v>
                </c:pt>
                <c:pt idx="137">
                  <c:v>19862</c:v>
                </c:pt>
                <c:pt idx="138">
                  <c:v>19863</c:v>
                </c:pt>
                <c:pt idx="139">
                  <c:v>19864</c:v>
                </c:pt>
                <c:pt idx="140">
                  <c:v>19871</c:v>
                </c:pt>
                <c:pt idx="141">
                  <c:v>19872</c:v>
                </c:pt>
                <c:pt idx="142">
                  <c:v>19873</c:v>
                </c:pt>
                <c:pt idx="143">
                  <c:v>19874</c:v>
                </c:pt>
                <c:pt idx="144">
                  <c:v>19881</c:v>
                </c:pt>
                <c:pt idx="145">
                  <c:v>19882</c:v>
                </c:pt>
                <c:pt idx="146">
                  <c:v>19883</c:v>
                </c:pt>
                <c:pt idx="147">
                  <c:v>19884</c:v>
                </c:pt>
                <c:pt idx="148">
                  <c:v>19891</c:v>
                </c:pt>
                <c:pt idx="149">
                  <c:v>19892</c:v>
                </c:pt>
                <c:pt idx="150">
                  <c:v>19893</c:v>
                </c:pt>
                <c:pt idx="151">
                  <c:v>19894</c:v>
                </c:pt>
                <c:pt idx="152">
                  <c:v>19901</c:v>
                </c:pt>
                <c:pt idx="153">
                  <c:v>19902</c:v>
                </c:pt>
                <c:pt idx="154">
                  <c:v>19903</c:v>
                </c:pt>
                <c:pt idx="155">
                  <c:v>19904</c:v>
                </c:pt>
                <c:pt idx="156">
                  <c:v>19911</c:v>
                </c:pt>
                <c:pt idx="157">
                  <c:v>19912</c:v>
                </c:pt>
                <c:pt idx="158">
                  <c:v>19913</c:v>
                </c:pt>
                <c:pt idx="159">
                  <c:v>19914</c:v>
                </c:pt>
                <c:pt idx="160">
                  <c:v>19921</c:v>
                </c:pt>
                <c:pt idx="161">
                  <c:v>19922</c:v>
                </c:pt>
                <c:pt idx="162">
                  <c:v>19923</c:v>
                </c:pt>
                <c:pt idx="163">
                  <c:v>19924</c:v>
                </c:pt>
                <c:pt idx="164">
                  <c:v>19931</c:v>
                </c:pt>
                <c:pt idx="165">
                  <c:v>19932</c:v>
                </c:pt>
                <c:pt idx="166">
                  <c:v>19933</c:v>
                </c:pt>
                <c:pt idx="167">
                  <c:v>19934</c:v>
                </c:pt>
                <c:pt idx="168">
                  <c:v>19941</c:v>
                </c:pt>
                <c:pt idx="169">
                  <c:v>19942</c:v>
                </c:pt>
                <c:pt idx="170">
                  <c:v>19943</c:v>
                </c:pt>
                <c:pt idx="171">
                  <c:v>19944</c:v>
                </c:pt>
                <c:pt idx="172">
                  <c:v>19951</c:v>
                </c:pt>
                <c:pt idx="173">
                  <c:v>19952</c:v>
                </c:pt>
                <c:pt idx="174">
                  <c:v>19953</c:v>
                </c:pt>
                <c:pt idx="175">
                  <c:v>19954</c:v>
                </c:pt>
                <c:pt idx="176">
                  <c:v>19961</c:v>
                </c:pt>
                <c:pt idx="177">
                  <c:v>19962</c:v>
                </c:pt>
                <c:pt idx="178">
                  <c:v>19963</c:v>
                </c:pt>
                <c:pt idx="179">
                  <c:v>19964</c:v>
                </c:pt>
                <c:pt idx="180">
                  <c:v>19971</c:v>
                </c:pt>
                <c:pt idx="181">
                  <c:v>19972</c:v>
                </c:pt>
                <c:pt idx="182">
                  <c:v>19973</c:v>
                </c:pt>
                <c:pt idx="183">
                  <c:v>19974</c:v>
                </c:pt>
                <c:pt idx="184">
                  <c:v>19981</c:v>
                </c:pt>
                <c:pt idx="185">
                  <c:v>19982</c:v>
                </c:pt>
                <c:pt idx="186">
                  <c:v>19983</c:v>
                </c:pt>
                <c:pt idx="187">
                  <c:v>19984</c:v>
                </c:pt>
                <c:pt idx="188">
                  <c:v>19991</c:v>
                </c:pt>
                <c:pt idx="189">
                  <c:v>19992</c:v>
                </c:pt>
                <c:pt idx="190">
                  <c:v>19993</c:v>
                </c:pt>
                <c:pt idx="191">
                  <c:v>19994</c:v>
                </c:pt>
                <c:pt idx="192">
                  <c:v>20001</c:v>
                </c:pt>
                <c:pt idx="193">
                  <c:v>20002</c:v>
                </c:pt>
                <c:pt idx="194">
                  <c:v>20003</c:v>
                </c:pt>
                <c:pt idx="195">
                  <c:v>20004</c:v>
                </c:pt>
                <c:pt idx="196">
                  <c:v>20011</c:v>
                </c:pt>
                <c:pt idx="197">
                  <c:v>20012</c:v>
                </c:pt>
                <c:pt idx="198">
                  <c:v>20013</c:v>
                </c:pt>
                <c:pt idx="199">
                  <c:v>20014</c:v>
                </c:pt>
                <c:pt idx="200">
                  <c:v>20021</c:v>
                </c:pt>
                <c:pt idx="201">
                  <c:v>20022</c:v>
                </c:pt>
                <c:pt idx="202">
                  <c:v>20023</c:v>
                </c:pt>
                <c:pt idx="203">
                  <c:v>20024</c:v>
                </c:pt>
                <c:pt idx="204">
                  <c:v>20031</c:v>
                </c:pt>
                <c:pt idx="205">
                  <c:v>20032</c:v>
                </c:pt>
                <c:pt idx="206">
                  <c:v>20033</c:v>
                </c:pt>
                <c:pt idx="207">
                  <c:v>20034</c:v>
                </c:pt>
                <c:pt idx="208">
                  <c:v>20041</c:v>
                </c:pt>
                <c:pt idx="209">
                  <c:v>20042</c:v>
                </c:pt>
                <c:pt idx="210">
                  <c:v>20043</c:v>
                </c:pt>
                <c:pt idx="211">
                  <c:v>20044</c:v>
                </c:pt>
                <c:pt idx="212">
                  <c:v>20051</c:v>
                </c:pt>
                <c:pt idx="213">
                  <c:v>20052</c:v>
                </c:pt>
                <c:pt idx="214">
                  <c:v>20053</c:v>
                </c:pt>
                <c:pt idx="215">
                  <c:v>20054</c:v>
                </c:pt>
                <c:pt idx="216">
                  <c:v>20061</c:v>
                </c:pt>
                <c:pt idx="217">
                  <c:v>20062</c:v>
                </c:pt>
                <c:pt idx="218">
                  <c:v>20063</c:v>
                </c:pt>
                <c:pt idx="219">
                  <c:v>20064</c:v>
                </c:pt>
                <c:pt idx="220">
                  <c:v>20071</c:v>
                </c:pt>
                <c:pt idx="221">
                  <c:v>20072</c:v>
                </c:pt>
                <c:pt idx="222">
                  <c:v>20073</c:v>
                </c:pt>
                <c:pt idx="223">
                  <c:v>20074</c:v>
                </c:pt>
                <c:pt idx="224">
                  <c:v>20081</c:v>
                </c:pt>
                <c:pt idx="225">
                  <c:v>20082</c:v>
                </c:pt>
                <c:pt idx="226">
                  <c:v>20083</c:v>
                </c:pt>
                <c:pt idx="227">
                  <c:v>20084</c:v>
                </c:pt>
                <c:pt idx="228">
                  <c:v>20091</c:v>
                </c:pt>
                <c:pt idx="229">
                  <c:v>20092</c:v>
                </c:pt>
                <c:pt idx="230">
                  <c:v>20093</c:v>
                </c:pt>
                <c:pt idx="231">
                  <c:v>20094</c:v>
                </c:pt>
                <c:pt idx="232">
                  <c:v>20101</c:v>
                </c:pt>
                <c:pt idx="233">
                  <c:v>20102</c:v>
                </c:pt>
                <c:pt idx="234">
                  <c:v>20103</c:v>
                </c:pt>
              </c:numCache>
            </c:numRef>
          </c:cat>
          <c:val>
            <c:numRef>
              <c:f>Sheet1!$R$4:$R$238</c:f>
              <c:numCache>
                <c:formatCode>0.00%</c:formatCode>
                <c:ptCount val="235"/>
                <c:pt idx="0">
                  <c:v>1.1552261134939871E-2</c:v>
                </c:pt>
                <c:pt idx="1">
                  <c:v>2.2294150417542576E-2</c:v>
                </c:pt>
                <c:pt idx="2">
                  <c:v>2.5558033637221918E-2</c:v>
                </c:pt>
                <c:pt idx="3">
                  <c:v>1.8164196500672948E-2</c:v>
                </c:pt>
                <c:pt idx="4">
                  <c:v>1.9133192894640404E-2</c:v>
                </c:pt>
                <c:pt idx="5">
                  <c:v>2.219314257542155E-2</c:v>
                </c:pt>
                <c:pt idx="6">
                  <c:v>1.9753345060263838E-2</c:v>
                </c:pt>
                <c:pt idx="7">
                  <c:v>3.374301765743596E-2</c:v>
                </c:pt>
                <c:pt idx="8">
                  <c:v>3.5959487314512595E-2</c:v>
                </c:pt>
                <c:pt idx="9">
                  <c:v>2.9526344585586603E-2</c:v>
                </c:pt>
                <c:pt idx="10">
                  <c:v>2.3308821515462749E-2</c:v>
                </c:pt>
                <c:pt idx="11">
                  <c:v>1.8432943459895344E-2</c:v>
                </c:pt>
                <c:pt idx="12">
                  <c:v>7.5428571428571419E-3</c:v>
                </c:pt>
                <c:pt idx="13">
                  <c:v>2.2395326737958288E-3</c:v>
                </c:pt>
                <c:pt idx="14">
                  <c:v>1.907939468350571E-3</c:v>
                </c:pt>
                <c:pt idx="15">
                  <c:v>-6.6870187059642795E-3</c:v>
                </c:pt>
                <c:pt idx="16">
                  <c:v>-5.4248367279373655E-3</c:v>
                </c:pt>
                <c:pt idx="17">
                  <c:v>-1.4647625180846946E-3</c:v>
                </c:pt>
                <c:pt idx="18">
                  <c:v>-1.639738063317301E-4</c:v>
                </c:pt>
                <c:pt idx="19">
                  <c:v>7.1428794642856841E-5</c:v>
                </c:pt>
                <c:pt idx="20">
                  <c:v>2.4064753356710716E-3</c:v>
                </c:pt>
                <c:pt idx="21">
                  <c:v>5.5824081337341198E-3</c:v>
                </c:pt>
                <c:pt idx="22">
                  <c:v>7.7770632368703114E-3</c:v>
                </c:pt>
                <c:pt idx="23">
                  <c:v>2.1975736092380065E-2</c:v>
                </c:pt>
                <c:pt idx="24">
                  <c:v>2.7459793510900936E-2</c:v>
                </c:pt>
                <c:pt idx="25">
                  <c:v>3.7048032751091697E-2</c:v>
                </c:pt>
                <c:pt idx="26">
                  <c:v>3.7998302841426995E-2</c:v>
                </c:pt>
                <c:pt idx="27">
                  <c:v>2.9179379381443299E-2</c:v>
                </c:pt>
                <c:pt idx="28">
                  <c:v>2.0654015354340235E-2</c:v>
                </c:pt>
                <c:pt idx="29">
                  <c:v>1.1160046968933406E-2</c:v>
                </c:pt>
                <c:pt idx="30">
                  <c:v>1.722036447352511E-2</c:v>
                </c:pt>
                <c:pt idx="31">
                  <c:v>1.3177475417445461E-2</c:v>
                </c:pt>
                <c:pt idx="32">
                  <c:v>-5.4876658444022765E-3</c:v>
                </c:pt>
                <c:pt idx="33">
                  <c:v>1.1556742503582695E-3</c:v>
                </c:pt>
                <c:pt idx="34">
                  <c:v>5.5965208698611881E-3</c:v>
                </c:pt>
                <c:pt idx="35">
                  <c:v>1.3679585379423613E-2</c:v>
                </c:pt>
                <c:pt idx="36">
                  <c:v>1.8090905303030303E-2</c:v>
                </c:pt>
                <c:pt idx="37">
                  <c:v>1.8192612054458636E-2</c:v>
                </c:pt>
                <c:pt idx="38">
                  <c:v>1.6055311719625608E-2</c:v>
                </c:pt>
                <c:pt idx="39">
                  <c:v>1.3338071928122005E-2</c:v>
                </c:pt>
                <c:pt idx="40">
                  <c:v>1.6497134750811833E-2</c:v>
                </c:pt>
                <c:pt idx="41">
                  <c:v>1.6157804459691252E-2</c:v>
                </c:pt>
                <c:pt idx="42">
                  <c:v>1.4523889960625383E-2</c:v>
                </c:pt>
                <c:pt idx="43">
                  <c:v>1.4866002273150216E-2</c:v>
                </c:pt>
                <c:pt idx="44">
                  <c:v>1.0449792531120331E-2</c:v>
                </c:pt>
                <c:pt idx="45">
                  <c:v>6.2444755766478668E-3</c:v>
                </c:pt>
                <c:pt idx="46">
                  <c:v>8.807692307692308E-3</c:v>
                </c:pt>
                <c:pt idx="47">
                  <c:v>8.4925019731649561E-3</c:v>
                </c:pt>
                <c:pt idx="48">
                  <c:v>1.2421862971516552E-2</c:v>
                </c:pt>
                <c:pt idx="49">
                  <c:v>1.9945368740515931E-2</c:v>
                </c:pt>
                <c:pt idx="50">
                  <c:v>1.3677302823659495E-2</c:v>
                </c:pt>
                <c:pt idx="51">
                  <c:v>1.0929544432490956E-2</c:v>
                </c:pt>
                <c:pt idx="52">
                  <c:v>3.1905704683899165E-3</c:v>
                </c:pt>
                <c:pt idx="53">
                  <c:v>4.4394236876669916E-3</c:v>
                </c:pt>
                <c:pt idx="54">
                  <c:v>1.6555906749702285E-2</c:v>
                </c:pt>
                <c:pt idx="55">
                  <c:v>1.5422072240802675E-2</c:v>
                </c:pt>
                <c:pt idx="56">
                  <c:v>9.0982211094041646E-3</c:v>
                </c:pt>
                <c:pt idx="57">
                  <c:v>9.7948717948717953E-3</c:v>
                </c:pt>
                <c:pt idx="58">
                  <c:v>1.4120018732727955E-2</c:v>
                </c:pt>
                <c:pt idx="59">
                  <c:v>1.9025899887820052E-2</c:v>
                </c:pt>
                <c:pt idx="60">
                  <c:v>3.0358321751763218E-2</c:v>
                </c:pt>
                <c:pt idx="61">
                  <c:v>3.0045007421116834E-2</c:v>
                </c:pt>
                <c:pt idx="62">
                  <c:v>2.8347472138906149E-2</c:v>
                </c:pt>
                <c:pt idx="63">
                  <c:v>2.7002932551319647E-2</c:v>
                </c:pt>
                <c:pt idx="64">
                  <c:v>2.2141396023430279E-2</c:v>
                </c:pt>
                <c:pt idx="65">
                  <c:v>2.3005638869906433E-2</c:v>
                </c:pt>
                <c:pt idx="66">
                  <c:v>1.3020017264795286E-2</c:v>
                </c:pt>
                <c:pt idx="67">
                  <c:v>1.0763807515517733E-2</c:v>
                </c:pt>
                <c:pt idx="68">
                  <c:v>-3.9550375099400154E-4</c:v>
                </c:pt>
                <c:pt idx="69">
                  <c:v>-6.681012261891342E-4</c:v>
                </c:pt>
                <c:pt idx="70">
                  <c:v>5.4326440932278251E-3</c:v>
                </c:pt>
                <c:pt idx="71">
                  <c:v>3.5483863002787738E-3</c:v>
                </c:pt>
                <c:pt idx="72">
                  <c:v>1.1695998426900009E-2</c:v>
                </c:pt>
                <c:pt idx="73">
                  <c:v>2.40325234730423E-2</c:v>
                </c:pt>
                <c:pt idx="74">
                  <c:v>2.8706330318895766E-2</c:v>
                </c:pt>
                <c:pt idx="75">
                  <c:v>3.3480243161094228E-2</c:v>
                </c:pt>
                <c:pt idx="76">
                  <c:v>3.0043715846994536E-2</c:v>
                </c:pt>
                <c:pt idx="77">
                  <c:v>3.3879156238827313E-2</c:v>
                </c:pt>
                <c:pt idx="78">
                  <c:v>3.2220554921415394E-2</c:v>
                </c:pt>
                <c:pt idx="79">
                  <c:v>3.0470866469864796E-2</c:v>
                </c:pt>
                <c:pt idx="80">
                  <c:v>2.2479190688293134E-2</c:v>
                </c:pt>
                <c:pt idx="81">
                  <c:v>1.8870757180156662E-2</c:v>
                </c:pt>
                <c:pt idx="82">
                  <c:v>1.528733712181847E-2</c:v>
                </c:pt>
                <c:pt idx="83">
                  <c:v>1.6359388932069022E-2</c:v>
                </c:pt>
                <c:pt idx="84">
                  <c:v>9.9221090473337326E-3</c:v>
                </c:pt>
                <c:pt idx="85">
                  <c:v>1.1044840685380971E-2</c:v>
                </c:pt>
                <c:pt idx="86">
                  <c:v>7.4552376501042638E-3</c:v>
                </c:pt>
                <c:pt idx="87">
                  <c:v>5.584968918069427E-3</c:v>
                </c:pt>
                <c:pt idx="88">
                  <c:v>1.0780396765051495E-2</c:v>
                </c:pt>
                <c:pt idx="89">
                  <c:v>1.5335712842615663E-2</c:v>
                </c:pt>
                <c:pt idx="90">
                  <c:v>1.4872167536499966E-2</c:v>
                </c:pt>
                <c:pt idx="91">
                  <c:v>2.6913106202099565E-2</c:v>
                </c:pt>
                <c:pt idx="92">
                  <c:v>4.8366995858553682E-2</c:v>
                </c:pt>
                <c:pt idx="93">
                  <c:v>7.6727521963985287E-2</c:v>
                </c:pt>
                <c:pt idx="94">
                  <c:v>5.0498811873964364E-2</c:v>
                </c:pt>
                <c:pt idx="95">
                  <c:v>5.2831117066832675E-2</c:v>
                </c:pt>
                <c:pt idx="96">
                  <c:v>4.368869575032451E-2</c:v>
                </c:pt>
                <c:pt idx="97">
                  <c:v>3.8204284209942915E-2</c:v>
                </c:pt>
                <c:pt idx="98">
                  <c:v>3.7873423300865211E-2</c:v>
                </c:pt>
                <c:pt idx="99">
                  <c:v>3.589917166357124E-2</c:v>
                </c:pt>
                <c:pt idx="100">
                  <c:v>3.0700505519447027E-2</c:v>
                </c:pt>
                <c:pt idx="101">
                  <c:v>2.6896718196778538E-2</c:v>
                </c:pt>
                <c:pt idx="102">
                  <c:v>2.6030977734753144E-2</c:v>
                </c:pt>
                <c:pt idx="103">
                  <c:v>2.5270039795338255E-2</c:v>
                </c:pt>
                <c:pt idx="104">
                  <c:v>2.3711143681369815E-2</c:v>
                </c:pt>
                <c:pt idx="105">
                  <c:v>1.5310356954457535E-2</c:v>
                </c:pt>
                <c:pt idx="106">
                  <c:v>1.559504879469621E-2</c:v>
                </c:pt>
                <c:pt idx="107">
                  <c:v>1.3630229972673732E-2</c:v>
                </c:pt>
                <c:pt idx="108">
                  <c:v>8.4971989322561881E-3</c:v>
                </c:pt>
                <c:pt idx="109">
                  <c:v>1.1787520257580758E-2</c:v>
                </c:pt>
                <c:pt idx="110">
                  <c:v>1.5014036234950189E-2</c:v>
                </c:pt>
                <c:pt idx="111">
                  <c:v>1.9617955915543203E-2</c:v>
                </c:pt>
                <c:pt idx="112">
                  <c:v>2.4081343413188083E-2</c:v>
                </c:pt>
                <c:pt idx="113">
                  <c:v>3.341348240469208E-2</c:v>
                </c:pt>
                <c:pt idx="114">
                  <c:v>3.5486466413673673E-2</c:v>
                </c:pt>
                <c:pt idx="115">
                  <c:v>3.0795828759604831E-2</c:v>
                </c:pt>
                <c:pt idx="116">
                  <c:v>2.3043849480364736E-2</c:v>
                </c:pt>
                <c:pt idx="117">
                  <c:v>2.4470527203164515E-2</c:v>
                </c:pt>
                <c:pt idx="118">
                  <c:v>2.5174693106704435E-2</c:v>
                </c:pt>
                <c:pt idx="119">
                  <c:v>3.655794038195892E-2</c:v>
                </c:pt>
                <c:pt idx="120">
                  <c:v>4.231208791208791E-2</c:v>
                </c:pt>
                <c:pt idx="121">
                  <c:v>4.5967659219945695E-2</c:v>
                </c:pt>
                <c:pt idx="122">
                  <c:v>5.64085040437486E-2</c:v>
                </c:pt>
                <c:pt idx="123">
                  <c:v>6.7510565375877477E-2</c:v>
                </c:pt>
                <c:pt idx="124">
                  <c:v>6.501168520251073E-2</c:v>
                </c:pt>
                <c:pt idx="125">
                  <c:v>6.0803670775197299E-2</c:v>
                </c:pt>
                <c:pt idx="126">
                  <c:v>6.1873935438824246E-2</c:v>
                </c:pt>
                <c:pt idx="127">
                  <c:v>5.4736727943170117E-2</c:v>
                </c:pt>
                <c:pt idx="128">
                  <c:v>4.8449861807266424E-2</c:v>
                </c:pt>
                <c:pt idx="129">
                  <c:v>5.1209072267874974E-2</c:v>
                </c:pt>
                <c:pt idx="130">
                  <c:v>5.2139139619687108E-2</c:v>
                </c:pt>
                <c:pt idx="131">
                  <c:v>5.5545255349544E-2</c:v>
                </c:pt>
                <c:pt idx="132">
                  <c:v>4.5688468929866437E-2</c:v>
                </c:pt>
                <c:pt idx="133">
                  <c:v>5.9031011854867678E-2</c:v>
                </c:pt>
                <c:pt idx="134">
                  <c:v>5.3886556299166374E-2</c:v>
                </c:pt>
                <c:pt idx="135">
                  <c:v>5.4862685711511011E-2</c:v>
                </c:pt>
                <c:pt idx="136">
                  <c:v>5.2580034227039364E-2</c:v>
                </c:pt>
                <c:pt idx="137">
                  <c:v>5.9090726791794675E-2</c:v>
                </c:pt>
                <c:pt idx="138">
                  <c:v>6.0468897458896942E-2</c:v>
                </c:pt>
                <c:pt idx="139">
                  <c:v>5.3138079121639183E-2</c:v>
                </c:pt>
                <c:pt idx="140">
                  <c:v>5.4458706867682734E-2</c:v>
                </c:pt>
                <c:pt idx="141">
                  <c:v>4.0279936855847777E-2</c:v>
                </c:pt>
                <c:pt idx="142">
                  <c:v>4.4830430156021971E-2</c:v>
                </c:pt>
                <c:pt idx="143">
                  <c:v>4.4408671859911292E-2</c:v>
                </c:pt>
                <c:pt idx="144">
                  <c:v>4.202557875702391E-2</c:v>
                </c:pt>
                <c:pt idx="145">
                  <c:v>4.008064357682465E-2</c:v>
                </c:pt>
                <c:pt idx="146">
                  <c:v>3.5272706746635296E-2</c:v>
                </c:pt>
                <c:pt idx="147">
                  <c:v>3.6579316320700814E-2</c:v>
                </c:pt>
                <c:pt idx="148">
                  <c:v>3.0127979175106186E-2</c:v>
                </c:pt>
                <c:pt idx="149">
                  <c:v>3.4362396566589584E-2</c:v>
                </c:pt>
                <c:pt idx="150">
                  <c:v>3.606795590095789E-2</c:v>
                </c:pt>
                <c:pt idx="151">
                  <c:v>3.9565715214889732E-2</c:v>
                </c:pt>
                <c:pt idx="152">
                  <c:v>4.2472231439955446E-2</c:v>
                </c:pt>
                <c:pt idx="153">
                  <c:v>4.3929691653667016E-2</c:v>
                </c:pt>
                <c:pt idx="154">
                  <c:v>4.3203771524223646E-2</c:v>
                </c:pt>
                <c:pt idx="155">
                  <c:v>4.8018268325121335E-2</c:v>
                </c:pt>
                <c:pt idx="156">
                  <c:v>4.1758472785182688E-2</c:v>
                </c:pt>
                <c:pt idx="157">
                  <c:v>5.2401207648440119E-2</c:v>
                </c:pt>
                <c:pt idx="158">
                  <c:v>5.4091686422510526E-2</c:v>
                </c:pt>
                <c:pt idx="159">
                  <c:v>5.7416454228488831E-2</c:v>
                </c:pt>
                <c:pt idx="160">
                  <c:v>6.1692680366143976E-2</c:v>
                </c:pt>
                <c:pt idx="161">
                  <c:v>6.1545644047820626E-2</c:v>
                </c:pt>
                <c:pt idx="162">
                  <c:v>6.2044225486510313E-2</c:v>
                </c:pt>
                <c:pt idx="163">
                  <c:v>5.7879810215276432E-2</c:v>
                </c:pt>
                <c:pt idx="164">
                  <c:v>5.9754297501719005E-2</c:v>
                </c:pt>
                <c:pt idx="165">
                  <c:v>5.3208088164646998E-2</c:v>
                </c:pt>
                <c:pt idx="166">
                  <c:v>5.2940808664109225E-2</c:v>
                </c:pt>
                <c:pt idx="167">
                  <c:v>4.5592603463457587E-2</c:v>
                </c:pt>
                <c:pt idx="168">
                  <c:v>4.160779727911737E-2</c:v>
                </c:pt>
                <c:pt idx="169">
                  <c:v>3.7241094856105182E-2</c:v>
                </c:pt>
                <c:pt idx="170">
                  <c:v>3.8945270021305711E-2</c:v>
                </c:pt>
                <c:pt idx="171">
                  <c:v>3.9133565498081356E-2</c:v>
                </c:pt>
                <c:pt idx="172">
                  <c:v>3.8700547677092717E-2</c:v>
                </c:pt>
                <c:pt idx="173">
                  <c:v>3.8846096858930881E-2</c:v>
                </c:pt>
                <c:pt idx="174">
                  <c:v>3.6625638047267754E-2</c:v>
                </c:pt>
                <c:pt idx="175">
                  <c:v>3.1886722741545526E-2</c:v>
                </c:pt>
                <c:pt idx="176">
                  <c:v>3.281791783237497E-2</c:v>
                </c:pt>
                <c:pt idx="177">
                  <c:v>2.7225977605174138E-2</c:v>
                </c:pt>
                <c:pt idx="178">
                  <c:v>2.4626103886854728E-2</c:v>
                </c:pt>
                <c:pt idx="179">
                  <c:v>2.0714695251152934E-2</c:v>
                </c:pt>
                <c:pt idx="180">
                  <c:v>1.8719168463655303E-2</c:v>
                </c:pt>
                <c:pt idx="181">
                  <c:v>1.4830369583181171E-2</c:v>
                </c:pt>
                <c:pt idx="182">
                  <c:v>9.3354399750509506E-3</c:v>
                </c:pt>
                <c:pt idx="183">
                  <c:v>9.138235301517441E-3</c:v>
                </c:pt>
                <c:pt idx="184">
                  <c:v>2.6276930336439352E-3</c:v>
                </c:pt>
                <c:pt idx="185">
                  <c:v>3.1876383872180992E-3</c:v>
                </c:pt>
                <c:pt idx="186">
                  <c:v>9.3587799674749172E-5</c:v>
                </c:pt>
                <c:pt idx="187">
                  <c:v>-9.7345921279007579E-4</c:v>
                </c:pt>
                <c:pt idx="188">
                  <c:v>-2.4340340569719539E-3</c:v>
                </c:pt>
                <c:pt idx="189">
                  <c:v>-3.1278031883274788E-3</c:v>
                </c:pt>
                <c:pt idx="190">
                  <c:v>-3.9923454545454555E-3</c:v>
                </c:pt>
                <c:pt idx="191">
                  <c:v>-4.4526784880319229E-3</c:v>
                </c:pt>
                <c:pt idx="192">
                  <c:v>-1.4672790711154522E-2</c:v>
                </c:pt>
                <c:pt idx="193">
                  <c:v>-1.2147430909225196E-2</c:v>
                </c:pt>
                <c:pt idx="194">
                  <c:v>-1.0993270708966395E-2</c:v>
                </c:pt>
                <c:pt idx="195">
                  <c:v>-8.4400501490651363E-3</c:v>
                </c:pt>
                <c:pt idx="196">
                  <c:v>-5.6520840916469087E-3</c:v>
                </c:pt>
                <c:pt idx="197">
                  <c:v>1.9391630182598318E-3</c:v>
                </c:pt>
                <c:pt idx="198">
                  <c:v>2.312738352854412E-2</c:v>
                </c:pt>
                <c:pt idx="199">
                  <c:v>1.8710137662437822E-2</c:v>
                </c:pt>
                <c:pt idx="200">
                  <c:v>3.7710976492551535E-2</c:v>
                </c:pt>
                <c:pt idx="201">
                  <c:v>4.1513695787507784E-2</c:v>
                </c:pt>
                <c:pt idx="202">
                  <c:v>4.1746052066007594E-2</c:v>
                </c:pt>
                <c:pt idx="203">
                  <c:v>4.4540345500139314E-2</c:v>
                </c:pt>
                <c:pt idx="204">
                  <c:v>4.716358693655634E-2</c:v>
                </c:pt>
                <c:pt idx="205">
                  <c:v>5.1076844113372093E-2</c:v>
                </c:pt>
                <c:pt idx="206">
                  <c:v>5.5229844045710866E-2</c:v>
                </c:pt>
                <c:pt idx="207">
                  <c:v>4.5847543884236716E-2</c:v>
                </c:pt>
                <c:pt idx="208">
                  <c:v>4.9323621218914905E-2</c:v>
                </c:pt>
                <c:pt idx="209">
                  <c:v>4.6743691842695105E-2</c:v>
                </c:pt>
                <c:pt idx="210">
                  <c:v>4.2929894733318832E-2</c:v>
                </c:pt>
                <c:pt idx="211">
                  <c:v>4.0557427397508422E-2</c:v>
                </c:pt>
                <c:pt idx="212">
                  <c:v>3.2433458540328773E-2</c:v>
                </c:pt>
                <c:pt idx="213">
                  <c:v>3.2956977821807495E-2</c:v>
                </c:pt>
                <c:pt idx="214">
                  <c:v>3.186475795818422E-2</c:v>
                </c:pt>
                <c:pt idx="215">
                  <c:v>2.9962680789123231E-2</c:v>
                </c:pt>
                <c:pt idx="216">
                  <c:v>2.2516782341563318E-2</c:v>
                </c:pt>
                <c:pt idx="217">
                  <c:v>2.4751936648736123E-2</c:v>
                </c:pt>
                <c:pt idx="218">
                  <c:v>2.4658440496543522E-2</c:v>
                </c:pt>
                <c:pt idx="219">
                  <c:v>2.1305357195333392E-2</c:v>
                </c:pt>
                <c:pt idx="220">
                  <c:v>2.4225763641110433E-2</c:v>
                </c:pt>
                <c:pt idx="221">
                  <c:v>2.7014798580821099E-2</c:v>
                </c:pt>
                <c:pt idx="222">
                  <c:v>3.0047731382077073E-2</c:v>
                </c:pt>
                <c:pt idx="223">
                  <c:v>3.2998866451152443E-2</c:v>
                </c:pt>
                <c:pt idx="224">
                  <c:v>4.0173452932531876E-2</c:v>
                </c:pt>
                <c:pt idx="225">
                  <c:v>6.8068437018456704E-2</c:v>
                </c:pt>
                <c:pt idx="226">
                  <c:v>6.2489896374845533E-2</c:v>
                </c:pt>
                <c:pt idx="227">
                  <c:v>6.5815534869955547E-2</c:v>
                </c:pt>
                <c:pt idx="228">
                  <c:v>8.7062265117868132E-2</c:v>
                </c:pt>
                <c:pt idx="229">
                  <c:v>0.11080337739142826</c:v>
                </c:pt>
                <c:pt idx="230">
                  <c:v>0.11062055870829701</c:v>
                </c:pt>
                <c:pt idx="231">
                  <c:v>0.10342009049266673</c:v>
                </c:pt>
                <c:pt idx="232">
                  <c:v>0.10012238104467487</c:v>
                </c:pt>
                <c:pt idx="233">
                  <c:v>0.10386019425467116</c:v>
                </c:pt>
                <c:pt idx="234">
                  <c:v>0.10057049483038363</c:v>
                </c:pt>
              </c:numCache>
            </c:numRef>
          </c:val>
        </c:ser>
        <c:ser>
          <c:idx val="2"/>
          <c:order val="2"/>
          <c:tx>
            <c:v>Current Account</c:v>
          </c:tx>
          <c:spPr>
            <a:ln w="44450"/>
          </c:spPr>
          <c:marker>
            <c:symbol val="none"/>
          </c:marker>
          <c:cat>
            <c:numRef>
              <c:f>Sheet1!$A$4:$A$238</c:f>
              <c:numCache>
                <c:formatCode>General</c:formatCode>
                <c:ptCount val="235"/>
                <c:pt idx="0">
                  <c:v>19521</c:v>
                </c:pt>
                <c:pt idx="1">
                  <c:v>19522</c:v>
                </c:pt>
                <c:pt idx="2">
                  <c:v>19523</c:v>
                </c:pt>
                <c:pt idx="3">
                  <c:v>19524</c:v>
                </c:pt>
                <c:pt idx="4">
                  <c:v>19531</c:v>
                </c:pt>
                <c:pt idx="5">
                  <c:v>19532</c:v>
                </c:pt>
                <c:pt idx="6">
                  <c:v>19533</c:v>
                </c:pt>
                <c:pt idx="7">
                  <c:v>19534</c:v>
                </c:pt>
                <c:pt idx="8">
                  <c:v>19541</c:v>
                </c:pt>
                <c:pt idx="9">
                  <c:v>19542</c:v>
                </c:pt>
                <c:pt idx="10">
                  <c:v>19543</c:v>
                </c:pt>
                <c:pt idx="11">
                  <c:v>19544</c:v>
                </c:pt>
                <c:pt idx="12">
                  <c:v>19551</c:v>
                </c:pt>
                <c:pt idx="13">
                  <c:v>19552</c:v>
                </c:pt>
                <c:pt idx="14">
                  <c:v>19553</c:v>
                </c:pt>
                <c:pt idx="15">
                  <c:v>19554</c:v>
                </c:pt>
                <c:pt idx="16">
                  <c:v>19561</c:v>
                </c:pt>
                <c:pt idx="17">
                  <c:v>19562</c:v>
                </c:pt>
                <c:pt idx="18">
                  <c:v>19563</c:v>
                </c:pt>
                <c:pt idx="19">
                  <c:v>19564</c:v>
                </c:pt>
                <c:pt idx="20">
                  <c:v>19571</c:v>
                </c:pt>
                <c:pt idx="21">
                  <c:v>19572</c:v>
                </c:pt>
                <c:pt idx="22">
                  <c:v>19573</c:v>
                </c:pt>
                <c:pt idx="23">
                  <c:v>19574</c:v>
                </c:pt>
                <c:pt idx="24">
                  <c:v>19581</c:v>
                </c:pt>
                <c:pt idx="25">
                  <c:v>19582</c:v>
                </c:pt>
                <c:pt idx="26">
                  <c:v>19583</c:v>
                </c:pt>
                <c:pt idx="27">
                  <c:v>19584</c:v>
                </c:pt>
                <c:pt idx="28">
                  <c:v>19591</c:v>
                </c:pt>
                <c:pt idx="29">
                  <c:v>19592</c:v>
                </c:pt>
                <c:pt idx="30">
                  <c:v>19593</c:v>
                </c:pt>
                <c:pt idx="31">
                  <c:v>19594</c:v>
                </c:pt>
                <c:pt idx="32">
                  <c:v>19601</c:v>
                </c:pt>
                <c:pt idx="33">
                  <c:v>19602</c:v>
                </c:pt>
                <c:pt idx="34">
                  <c:v>19603</c:v>
                </c:pt>
                <c:pt idx="35">
                  <c:v>19604</c:v>
                </c:pt>
                <c:pt idx="36">
                  <c:v>19611</c:v>
                </c:pt>
                <c:pt idx="37">
                  <c:v>19612</c:v>
                </c:pt>
                <c:pt idx="38">
                  <c:v>19613</c:v>
                </c:pt>
                <c:pt idx="39">
                  <c:v>19614</c:v>
                </c:pt>
                <c:pt idx="40">
                  <c:v>19621</c:v>
                </c:pt>
                <c:pt idx="41">
                  <c:v>19622</c:v>
                </c:pt>
                <c:pt idx="42">
                  <c:v>19623</c:v>
                </c:pt>
                <c:pt idx="43">
                  <c:v>19624</c:v>
                </c:pt>
                <c:pt idx="44">
                  <c:v>19631</c:v>
                </c:pt>
                <c:pt idx="45">
                  <c:v>19632</c:v>
                </c:pt>
                <c:pt idx="46">
                  <c:v>19633</c:v>
                </c:pt>
                <c:pt idx="47">
                  <c:v>19634</c:v>
                </c:pt>
                <c:pt idx="48">
                  <c:v>19641</c:v>
                </c:pt>
                <c:pt idx="49">
                  <c:v>19642</c:v>
                </c:pt>
                <c:pt idx="50">
                  <c:v>19643</c:v>
                </c:pt>
                <c:pt idx="51">
                  <c:v>19644</c:v>
                </c:pt>
                <c:pt idx="52">
                  <c:v>19651</c:v>
                </c:pt>
                <c:pt idx="53">
                  <c:v>19652</c:v>
                </c:pt>
                <c:pt idx="54">
                  <c:v>19653</c:v>
                </c:pt>
                <c:pt idx="55">
                  <c:v>19654</c:v>
                </c:pt>
                <c:pt idx="56">
                  <c:v>19661</c:v>
                </c:pt>
                <c:pt idx="57">
                  <c:v>19662</c:v>
                </c:pt>
                <c:pt idx="58">
                  <c:v>19663</c:v>
                </c:pt>
                <c:pt idx="59">
                  <c:v>19664</c:v>
                </c:pt>
                <c:pt idx="60">
                  <c:v>19671</c:v>
                </c:pt>
                <c:pt idx="61">
                  <c:v>19672</c:v>
                </c:pt>
                <c:pt idx="62">
                  <c:v>19673</c:v>
                </c:pt>
                <c:pt idx="63">
                  <c:v>19674</c:v>
                </c:pt>
                <c:pt idx="64">
                  <c:v>19681</c:v>
                </c:pt>
                <c:pt idx="65">
                  <c:v>19682</c:v>
                </c:pt>
                <c:pt idx="66">
                  <c:v>19683</c:v>
                </c:pt>
                <c:pt idx="67">
                  <c:v>19684</c:v>
                </c:pt>
                <c:pt idx="68">
                  <c:v>19691</c:v>
                </c:pt>
                <c:pt idx="69">
                  <c:v>19692</c:v>
                </c:pt>
                <c:pt idx="70">
                  <c:v>19693</c:v>
                </c:pt>
                <c:pt idx="71">
                  <c:v>19694</c:v>
                </c:pt>
                <c:pt idx="72">
                  <c:v>19701</c:v>
                </c:pt>
                <c:pt idx="73">
                  <c:v>19702</c:v>
                </c:pt>
                <c:pt idx="74">
                  <c:v>19703</c:v>
                </c:pt>
                <c:pt idx="75">
                  <c:v>19704</c:v>
                </c:pt>
                <c:pt idx="76">
                  <c:v>19711</c:v>
                </c:pt>
                <c:pt idx="77">
                  <c:v>19712</c:v>
                </c:pt>
                <c:pt idx="78">
                  <c:v>19713</c:v>
                </c:pt>
                <c:pt idx="79">
                  <c:v>19714</c:v>
                </c:pt>
                <c:pt idx="80">
                  <c:v>19721</c:v>
                </c:pt>
                <c:pt idx="81">
                  <c:v>19722</c:v>
                </c:pt>
                <c:pt idx="82">
                  <c:v>19723</c:v>
                </c:pt>
                <c:pt idx="83">
                  <c:v>19724</c:v>
                </c:pt>
                <c:pt idx="84">
                  <c:v>19731</c:v>
                </c:pt>
                <c:pt idx="85">
                  <c:v>19732</c:v>
                </c:pt>
                <c:pt idx="86">
                  <c:v>19733</c:v>
                </c:pt>
                <c:pt idx="87">
                  <c:v>19734</c:v>
                </c:pt>
                <c:pt idx="88">
                  <c:v>19741</c:v>
                </c:pt>
                <c:pt idx="89">
                  <c:v>19742</c:v>
                </c:pt>
                <c:pt idx="90">
                  <c:v>19743</c:v>
                </c:pt>
                <c:pt idx="91">
                  <c:v>19744</c:v>
                </c:pt>
                <c:pt idx="92">
                  <c:v>19751</c:v>
                </c:pt>
                <c:pt idx="93">
                  <c:v>19752</c:v>
                </c:pt>
                <c:pt idx="94">
                  <c:v>19753</c:v>
                </c:pt>
                <c:pt idx="95">
                  <c:v>19754</c:v>
                </c:pt>
                <c:pt idx="96">
                  <c:v>19761</c:v>
                </c:pt>
                <c:pt idx="97">
                  <c:v>19762</c:v>
                </c:pt>
                <c:pt idx="98">
                  <c:v>19763</c:v>
                </c:pt>
                <c:pt idx="99">
                  <c:v>19764</c:v>
                </c:pt>
                <c:pt idx="100">
                  <c:v>19771</c:v>
                </c:pt>
                <c:pt idx="101">
                  <c:v>19772</c:v>
                </c:pt>
                <c:pt idx="102">
                  <c:v>19773</c:v>
                </c:pt>
                <c:pt idx="103">
                  <c:v>19774</c:v>
                </c:pt>
                <c:pt idx="104">
                  <c:v>19781</c:v>
                </c:pt>
                <c:pt idx="105">
                  <c:v>19782</c:v>
                </c:pt>
                <c:pt idx="106">
                  <c:v>19783</c:v>
                </c:pt>
                <c:pt idx="107">
                  <c:v>19784</c:v>
                </c:pt>
                <c:pt idx="108">
                  <c:v>19791</c:v>
                </c:pt>
                <c:pt idx="109">
                  <c:v>19792</c:v>
                </c:pt>
                <c:pt idx="110">
                  <c:v>19793</c:v>
                </c:pt>
                <c:pt idx="111">
                  <c:v>19794</c:v>
                </c:pt>
                <c:pt idx="112">
                  <c:v>19801</c:v>
                </c:pt>
                <c:pt idx="113">
                  <c:v>19802</c:v>
                </c:pt>
                <c:pt idx="114">
                  <c:v>19803</c:v>
                </c:pt>
                <c:pt idx="115">
                  <c:v>19804</c:v>
                </c:pt>
                <c:pt idx="116">
                  <c:v>19811</c:v>
                </c:pt>
                <c:pt idx="117">
                  <c:v>19812</c:v>
                </c:pt>
                <c:pt idx="118">
                  <c:v>19813</c:v>
                </c:pt>
                <c:pt idx="119">
                  <c:v>19814</c:v>
                </c:pt>
                <c:pt idx="120">
                  <c:v>19821</c:v>
                </c:pt>
                <c:pt idx="121">
                  <c:v>19822</c:v>
                </c:pt>
                <c:pt idx="122">
                  <c:v>19823</c:v>
                </c:pt>
                <c:pt idx="123">
                  <c:v>19824</c:v>
                </c:pt>
                <c:pt idx="124">
                  <c:v>19831</c:v>
                </c:pt>
                <c:pt idx="125">
                  <c:v>19832</c:v>
                </c:pt>
                <c:pt idx="126">
                  <c:v>19833</c:v>
                </c:pt>
                <c:pt idx="127">
                  <c:v>19834</c:v>
                </c:pt>
                <c:pt idx="128">
                  <c:v>19841</c:v>
                </c:pt>
                <c:pt idx="129">
                  <c:v>19842</c:v>
                </c:pt>
                <c:pt idx="130">
                  <c:v>19843</c:v>
                </c:pt>
                <c:pt idx="131">
                  <c:v>19844</c:v>
                </c:pt>
                <c:pt idx="132">
                  <c:v>19851</c:v>
                </c:pt>
                <c:pt idx="133">
                  <c:v>19852</c:v>
                </c:pt>
                <c:pt idx="134">
                  <c:v>19853</c:v>
                </c:pt>
                <c:pt idx="135">
                  <c:v>19854</c:v>
                </c:pt>
                <c:pt idx="136">
                  <c:v>19861</c:v>
                </c:pt>
                <c:pt idx="137">
                  <c:v>19862</c:v>
                </c:pt>
                <c:pt idx="138">
                  <c:v>19863</c:v>
                </c:pt>
                <c:pt idx="139">
                  <c:v>19864</c:v>
                </c:pt>
                <c:pt idx="140">
                  <c:v>19871</c:v>
                </c:pt>
                <c:pt idx="141">
                  <c:v>19872</c:v>
                </c:pt>
                <c:pt idx="142">
                  <c:v>19873</c:v>
                </c:pt>
                <c:pt idx="143">
                  <c:v>19874</c:v>
                </c:pt>
                <c:pt idx="144">
                  <c:v>19881</c:v>
                </c:pt>
                <c:pt idx="145">
                  <c:v>19882</c:v>
                </c:pt>
                <c:pt idx="146">
                  <c:v>19883</c:v>
                </c:pt>
                <c:pt idx="147">
                  <c:v>19884</c:v>
                </c:pt>
                <c:pt idx="148">
                  <c:v>19891</c:v>
                </c:pt>
                <c:pt idx="149">
                  <c:v>19892</c:v>
                </c:pt>
                <c:pt idx="150">
                  <c:v>19893</c:v>
                </c:pt>
                <c:pt idx="151">
                  <c:v>19894</c:v>
                </c:pt>
                <c:pt idx="152">
                  <c:v>19901</c:v>
                </c:pt>
                <c:pt idx="153">
                  <c:v>19902</c:v>
                </c:pt>
                <c:pt idx="154">
                  <c:v>19903</c:v>
                </c:pt>
                <c:pt idx="155">
                  <c:v>19904</c:v>
                </c:pt>
                <c:pt idx="156">
                  <c:v>19911</c:v>
                </c:pt>
                <c:pt idx="157">
                  <c:v>19912</c:v>
                </c:pt>
                <c:pt idx="158">
                  <c:v>19913</c:v>
                </c:pt>
                <c:pt idx="159">
                  <c:v>19914</c:v>
                </c:pt>
                <c:pt idx="160">
                  <c:v>19921</c:v>
                </c:pt>
                <c:pt idx="161">
                  <c:v>19922</c:v>
                </c:pt>
                <c:pt idx="162">
                  <c:v>19923</c:v>
                </c:pt>
                <c:pt idx="163">
                  <c:v>19924</c:v>
                </c:pt>
                <c:pt idx="164">
                  <c:v>19931</c:v>
                </c:pt>
                <c:pt idx="165">
                  <c:v>19932</c:v>
                </c:pt>
                <c:pt idx="166">
                  <c:v>19933</c:v>
                </c:pt>
                <c:pt idx="167">
                  <c:v>19934</c:v>
                </c:pt>
                <c:pt idx="168">
                  <c:v>19941</c:v>
                </c:pt>
                <c:pt idx="169">
                  <c:v>19942</c:v>
                </c:pt>
                <c:pt idx="170">
                  <c:v>19943</c:v>
                </c:pt>
                <c:pt idx="171">
                  <c:v>19944</c:v>
                </c:pt>
                <c:pt idx="172">
                  <c:v>19951</c:v>
                </c:pt>
                <c:pt idx="173">
                  <c:v>19952</c:v>
                </c:pt>
                <c:pt idx="174">
                  <c:v>19953</c:v>
                </c:pt>
                <c:pt idx="175">
                  <c:v>19954</c:v>
                </c:pt>
                <c:pt idx="176">
                  <c:v>19961</c:v>
                </c:pt>
                <c:pt idx="177">
                  <c:v>19962</c:v>
                </c:pt>
                <c:pt idx="178">
                  <c:v>19963</c:v>
                </c:pt>
                <c:pt idx="179">
                  <c:v>19964</c:v>
                </c:pt>
                <c:pt idx="180">
                  <c:v>19971</c:v>
                </c:pt>
                <c:pt idx="181">
                  <c:v>19972</c:v>
                </c:pt>
                <c:pt idx="182">
                  <c:v>19973</c:v>
                </c:pt>
                <c:pt idx="183">
                  <c:v>19974</c:v>
                </c:pt>
                <c:pt idx="184">
                  <c:v>19981</c:v>
                </c:pt>
                <c:pt idx="185">
                  <c:v>19982</c:v>
                </c:pt>
                <c:pt idx="186">
                  <c:v>19983</c:v>
                </c:pt>
                <c:pt idx="187">
                  <c:v>19984</c:v>
                </c:pt>
                <c:pt idx="188">
                  <c:v>19991</c:v>
                </c:pt>
                <c:pt idx="189">
                  <c:v>19992</c:v>
                </c:pt>
                <c:pt idx="190">
                  <c:v>19993</c:v>
                </c:pt>
                <c:pt idx="191">
                  <c:v>19994</c:v>
                </c:pt>
                <c:pt idx="192">
                  <c:v>20001</c:v>
                </c:pt>
                <c:pt idx="193">
                  <c:v>20002</c:v>
                </c:pt>
                <c:pt idx="194">
                  <c:v>20003</c:v>
                </c:pt>
                <c:pt idx="195">
                  <c:v>20004</c:v>
                </c:pt>
                <c:pt idx="196">
                  <c:v>20011</c:v>
                </c:pt>
                <c:pt idx="197">
                  <c:v>20012</c:v>
                </c:pt>
                <c:pt idx="198">
                  <c:v>20013</c:v>
                </c:pt>
                <c:pt idx="199">
                  <c:v>20014</c:v>
                </c:pt>
                <c:pt idx="200">
                  <c:v>20021</c:v>
                </c:pt>
                <c:pt idx="201">
                  <c:v>20022</c:v>
                </c:pt>
                <c:pt idx="202">
                  <c:v>20023</c:v>
                </c:pt>
                <c:pt idx="203">
                  <c:v>20024</c:v>
                </c:pt>
                <c:pt idx="204">
                  <c:v>20031</c:v>
                </c:pt>
                <c:pt idx="205">
                  <c:v>20032</c:v>
                </c:pt>
                <c:pt idx="206">
                  <c:v>20033</c:v>
                </c:pt>
                <c:pt idx="207">
                  <c:v>20034</c:v>
                </c:pt>
                <c:pt idx="208">
                  <c:v>20041</c:v>
                </c:pt>
                <c:pt idx="209">
                  <c:v>20042</c:v>
                </c:pt>
                <c:pt idx="210">
                  <c:v>20043</c:v>
                </c:pt>
                <c:pt idx="211">
                  <c:v>20044</c:v>
                </c:pt>
                <c:pt idx="212">
                  <c:v>20051</c:v>
                </c:pt>
                <c:pt idx="213">
                  <c:v>20052</c:v>
                </c:pt>
                <c:pt idx="214">
                  <c:v>20053</c:v>
                </c:pt>
                <c:pt idx="215">
                  <c:v>20054</c:v>
                </c:pt>
                <c:pt idx="216">
                  <c:v>20061</c:v>
                </c:pt>
                <c:pt idx="217">
                  <c:v>20062</c:v>
                </c:pt>
                <c:pt idx="218">
                  <c:v>20063</c:v>
                </c:pt>
                <c:pt idx="219">
                  <c:v>20064</c:v>
                </c:pt>
                <c:pt idx="220">
                  <c:v>20071</c:v>
                </c:pt>
                <c:pt idx="221">
                  <c:v>20072</c:v>
                </c:pt>
                <c:pt idx="222">
                  <c:v>20073</c:v>
                </c:pt>
                <c:pt idx="223">
                  <c:v>20074</c:v>
                </c:pt>
                <c:pt idx="224">
                  <c:v>20081</c:v>
                </c:pt>
                <c:pt idx="225">
                  <c:v>20082</c:v>
                </c:pt>
                <c:pt idx="226">
                  <c:v>20083</c:v>
                </c:pt>
                <c:pt idx="227">
                  <c:v>20084</c:v>
                </c:pt>
                <c:pt idx="228">
                  <c:v>20091</c:v>
                </c:pt>
                <c:pt idx="229">
                  <c:v>20092</c:v>
                </c:pt>
                <c:pt idx="230">
                  <c:v>20093</c:v>
                </c:pt>
                <c:pt idx="231">
                  <c:v>20094</c:v>
                </c:pt>
                <c:pt idx="232">
                  <c:v>20101</c:v>
                </c:pt>
                <c:pt idx="233">
                  <c:v>20102</c:v>
                </c:pt>
                <c:pt idx="234">
                  <c:v>20103</c:v>
                </c:pt>
              </c:numCache>
            </c:numRef>
          </c:cat>
          <c:val>
            <c:numRef>
              <c:f>Sheet1!$S$4:$S$238</c:f>
              <c:numCache>
                <c:formatCode>0.00%</c:formatCode>
                <c:ptCount val="235"/>
                <c:pt idx="0">
                  <c:v>9.9686696106901281E-3</c:v>
                </c:pt>
                <c:pt idx="1">
                  <c:v>3.1232253514132495E-3</c:v>
                </c:pt>
                <c:pt idx="2">
                  <c:v>-3.0691965142074923E-3</c:v>
                </c:pt>
                <c:pt idx="3">
                  <c:v>-2.9609690444145358E-3</c:v>
                </c:pt>
                <c:pt idx="4">
                  <c:v>-3.6997886812840559E-3</c:v>
                </c:pt>
                <c:pt idx="5">
                  <c:v>-4.7108085655375937E-3</c:v>
                </c:pt>
                <c:pt idx="6">
                  <c:v>-2.8863814514200619E-3</c:v>
                </c:pt>
                <c:pt idx="7">
                  <c:v>-2.6602820606619329E-3</c:v>
                </c:pt>
                <c:pt idx="8">
                  <c:v>-1.5991470789139903E-3</c:v>
                </c:pt>
                <c:pt idx="9">
                  <c:v>7.9829698771412955E-4</c:v>
                </c:pt>
                <c:pt idx="10">
                  <c:v>-2.6260504891294776E-4</c:v>
                </c:pt>
                <c:pt idx="11">
                  <c:v>2.3144019245764894E-3</c:v>
                </c:pt>
                <c:pt idx="12">
                  <c:v>1.2422360248447205E-3</c:v>
                </c:pt>
                <c:pt idx="13">
                  <c:v>-7.3028239362907482E-4</c:v>
                </c:pt>
                <c:pt idx="14">
                  <c:v>1.6694467366908357E-3</c:v>
                </c:pt>
                <c:pt idx="15">
                  <c:v>7.0439071858160876E-4</c:v>
                </c:pt>
                <c:pt idx="16">
                  <c:v>2.3342670946374204E-3</c:v>
                </c:pt>
                <c:pt idx="17">
                  <c:v>4.8364784699106754E-3</c:v>
                </c:pt>
                <c:pt idx="18">
                  <c:v>6.604417977581007E-3</c:v>
                </c:pt>
                <c:pt idx="19">
                  <c:v>1.0044642857142858E-2</c:v>
                </c:pt>
                <c:pt idx="20">
                  <c:v>1.2032377772207881E-2</c:v>
                </c:pt>
                <c:pt idx="21">
                  <c:v>1.0450686053792424E-2</c:v>
                </c:pt>
                <c:pt idx="22">
                  <c:v>1.0503751339764202E-2</c:v>
                </c:pt>
                <c:pt idx="23">
                  <c:v>7.7989578033154719E-3</c:v>
                </c:pt>
                <c:pt idx="24">
                  <c:v>3.084379887296318E-3</c:v>
                </c:pt>
                <c:pt idx="25">
                  <c:v>1.5283820960698691E-3</c:v>
                </c:pt>
                <c:pt idx="26">
                  <c:v>2.12044100677606E-3</c:v>
                </c:pt>
                <c:pt idx="27">
                  <c:v>-4.1237113402061858E-4</c:v>
                </c:pt>
                <c:pt idx="28">
                  <c:v>-3.2297134281330932E-3</c:v>
                </c:pt>
                <c:pt idx="29">
                  <c:v>-4.128981240090813E-3</c:v>
                </c:pt>
                <c:pt idx="30">
                  <c:v>-1.176790282928823E-3</c:v>
                </c:pt>
                <c:pt idx="31">
                  <c:v>-1.5585427928802415E-3</c:v>
                </c:pt>
                <c:pt idx="32">
                  <c:v>3.2258064516129032E-3</c:v>
                </c:pt>
                <c:pt idx="33">
                  <c:v>4.5618705402725923E-3</c:v>
                </c:pt>
                <c:pt idx="34">
                  <c:v>6.8065775456011514E-3</c:v>
                </c:pt>
                <c:pt idx="35">
                  <c:v>9.1655526223877667E-3</c:v>
                </c:pt>
                <c:pt idx="36">
                  <c:v>1.0037878787878788E-2</c:v>
                </c:pt>
                <c:pt idx="37">
                  <c:v>7.2369639177226226E-3</c:v>
                </c:pt>
                <c:pt idx="38">
                  <c:v>6.7321690950571007E-3</c:v>
                </c:pt>
                <c:pt idx="39">
                  <c:v>6.5766088367084554E-3</c:v>
                </c:pt>
                <c:pt idx="40">
                  <c:v>5.3810086922759489E-3</c:v>
                </c:pt>
                <c:pt idx="41">
                  <c:v>7.8902212692967422E-3</c:v>
                </c:pt>
                <c:pt idx="42">
                  <c:v>6.7773634907257966E-3</c:v>
                </c:pt>
                <c:pt idx="43">
                  <c:v>5.3935615269435624E-3</c:v>
                </c:pt>
                <c:pt idx="44">
                  <c:v>6.4730290456431533E-3</c:v>
                </c:pt>
                <c:pt idx="45">
                  <c:v>8.672885245389797E-3</c:v>
                </c:pt>
                <c:pt idx="46">
                  <c:v>7.2115384615384619E-3</c:v>
                </c:pt>
                <c:pt idx="47">
                  <c:v>9.1554853985793203E-3</c:v>
                </c:pt>
                <c:pt idx="48">
                  <c:v>1.2471131639722863E-2</c:v>
                </c:pt>
                <c:pt idx="49">
                  <c:v>1.0166918057663126E-2</c:v>
                </c:pt>
                <c:pt idx="50">
                  <c:v>1.1184014649090804E-2</c:v>
                </c:pt>
                <c:pt idx="51">
                  <c:v>1.0509175858767789E-2</c:v>
                </c:pt>
                <c:pt idx="52">
                  <c:v>8.0482884169055541E-3</c:v>
                </c:pt>
                <c:pt idx="53">
                  <c:v>9.7430103114514218E-3</c:v>
                </c:pt>
                <c:pt idx="54">
                  <c:v>8.13456511973756E-3</c:v>
                </c:pt>
                <c:pt idx="55">
                  <c:v>7.8929765886287633E-3</c:v>
                </c:pt>
                <c:pt idx="56">
                  <c:v>5.8388477249403433E-3</c:v>
                </c:pt>
                <c:pt idx="57">
                  <c:v>4.8717948717948711E-3</c:v>
                </c:pt>
                <c:pt idx="58">
                  <c:v>3.2778605234762919E-3</c:v>
                </c:pt>
                <c:pt idx="59">
                  <c:v>4.8333125583514052E-3</c:v>
                </c:pt>
                <c:pt idx="60">
                  <c:v>5.2586522531655588E-3</c:v>
                </c:pt>
                <c:pt idx="61">
                  <c:v>4.1357500093845033E-3</c:v>
                </c:pt>
                <c:pt idx="62">
                  <c:v>3.7041449706262403E-3</c:v>
                </c:pt>
                <c:pt idx="63">
                  <c:v>3.1671554252199413E-3</c:v>
                </c:pt>
                <c:pt idx="64">
                  <c:v>1.7049329586830298E-3</c:v>
                </c:pt>
                <c:pt idx="65">
                  <c:v>2.3222371151414034E-3</c:v>
                </c:pt>
                <c:pt idx="66">
                  <c:v>1.5230635169379511E-3</c:v>
                </c:pt>
                <c:pt idx="67">
                  <c:v>6.4095717639049623E-4</c:v>
                </c:pt>
                <c:pt idx="68">
                  <c:v>1.4571190826094824E-3</c:v>
                </c:pt>
                <c:pt idx="69">
                  <c:v>3.0740853965757677E-4</c:v>
                </c:pt>
                <c:pt idx="70">
                  <c:v>1.2045773820058483E-3</c:v>
                </c:pt>
                <c:pt idx="71">
                  <c:v>2.5886091198725606E-3</c:v>
                </c:pt>
                <c:pt idx="72">
                  <c:v>3.5394739946907872E-3</c:v>
                </c:pt>
                <c:pt idx="73">
                  <c:v>5.033393669538283E-3</c:v>
                </c:pt>
                <c:pt idx="74">
                  <c:v>3.1413612565445023E-3</c:v>
                </c:pt>
                <c:pt idx="75">
                  <c:v>2.089665653495441E-3</c:v>
                </c:pt>
                <c:pt idx="76">
                  <c:v>3.6429872495446266E-3</c:v>
                </c:pt>
                <c:pt idx="77">
                  <c:v>-1.7876296031462283E-4</c:v>
                </c:pt>
                <c:pt idx="78">
                  <c:v>-5.2682412854508729E-4</c:v>
                </c:pt>
                <c:pt idx="79">
                  <c:v>-2.606724062096338E-3</c:v>
                </c:pt>
                <c:pt idx="80">
                  <c:v>-4.6222371627867888E-3</c:v>
                </c:pt>
                <c:pt idx="81">
                  <c:v>-4.0796344647519587E-3</c:v>
                </c:pt>
                <c:pt idx="82">
                  <c:v>-3.2015367376340641E-3</c:v>
                </c:pt>
                <c:pt idx="83">
                  <c:v>-2.4871755013213125E-3</c:v>
                </c:pt>
                <c:pt idx="84">
                  <c:v>1.273217495506291E-3</c:v>
                </c:pt>
                <c:pt idx="85">
                  <c:v>3.5727305869485966E-3</c:v>
                </c:pt>
                <c:pt idx="86">
                  <c:v>8.5568418781908386E-3</c:v>
                </c:pt>
                <c:pt idx="87">
                  <c:v>1.0337361179017951E-2</c:v>
                </c:pt>
                <c:pt idx="88">
                  <c:v>1.0990530172115849E-2</c:v>
                </c:pt>
                <c:pt idx="89">
                  <c:v>1.4815812512627114E-3</c:v>
                </c:pt>
                <c:pt idx="90">
                  <c:v>-1.9818986589152407E-4</c:v>
                </c:pt>
                <c:pt idx="91">
                  <c:v>2.4473497778064015E-3</c:v>
                </c:pt>
                <c:pt idx="92">
                  <c:v>1.1086333227142401E-2</c:v>
                </c:pt>
                <c:pt idx="93">
                  <c:v>1.296030282260577E-2</c:v>
                </c:pt>
                <c:pt idx="94">
                  <c:v>1.0655029047294724E-2</c:v>
                </c:pt>
                <c:pt idx="95">
                  <c:v>1.2314266860201031E-2</c:v>
                </c:pt>
                <c:pt idx="96">
                  <c:v>7.167447372876572E-3</c:v>
                </c:pt>
                <c:pt idx="97">
                  <c:v>4.6555445325056804E-3</c:v>
                </c:pt>
                <c:pt idx="98">
                  <c:v>1.033901071992164E-3</c:v>
                </c:pt>
                <c:pt idx="99">
                  <c:v>1.6449981427434333E-3</c:v>
                </c:pt>
                <c:pt idx="100">
                  <c:v>-4.4361912720519972E-3</c:v>
                </c:pt>
                <c:pt idx="101">
                  <c:v>-4.7374457687129109E-3</c:v>
                </c:pt>
                <c:pt idx="102">
                  <c:v>-4.1626333010648603E-3</c:v>
                </c:pt>
                <c:pt idx="103">
                  <c:v>-9.3803292590487006E-3</c:v>
                </c:pt>
                <c:pt idx="104">
                  <c:v>-1.2050995719337428E-2</c:v>
                </c:pt>
                <c:pt idx="105">
                  <c:v>-6.022507473184455E-3</c:v>
                </c:pt>
                <c:pt idx="106">
                  <c:v>-5.310264857596469E-3</c:v>
                </c:pt>
                <c:pt idx="107">
                  <c:v>-9.5194731377230596E-4</c:v>
                </c:pt>
                <c:pt idx="108">
                  <c:v>-1.0554518168162626E-3</c:v>
                </c:pt>
                <c:pt idx="109">
                  <c:v>-1.4249525184037572E-3</c:v>
                </c:pt>
                <c:pt idx="110">
                  <c:v>6.5392160633919306E-4</c:v>
                </c:pt>
                <c:pt idx="111">
                  <c:v>-1.3160863847516879E-3</c:v>
                </c:pt>
                <c:pt idx="112">
                  <c:v>-4.2949963549430504E-3</c:v>
                </c:pt>
                <c:pt idx="113">
                  <c:v>3.262462976539589E-3</c:v>
                </c:pt>
                <c:pt idx="114">
                  <c:v>9.7652046300425299E-3</c:v>
                </c:pt>
                <c:pt idx="115">
                  <c:v>1.9552685922063669E-3</c:v>
                </c:pt>
                <c:pt idx="116">
                  <c:v>1.6385921753487637E-4</c:v>
                </c:pt>
                <c:pt idx="117">
                  <c:v>-3.8907982621101098E-4</c:v>
                </c:pt>
                <c:pt idx="118">
                  <c:v>1.8570978910922254E-3</c:v>
                </c:pt>
                <c:pt idx="119">
                  <c:v>1.0955987887185004E-3</c:v>
                </c:pt>
                <c:pt idx="120">
                  <c:v>-1.8838304552590266E-4</c:v>
                </c:pt>
                <c:pt idx="121">
                  <c:v>4.9987657368550974E-3</c:v>
                </c:pt>
                <c:pt idx="122">
                  <c:v>-4.6420719717222081E-3</c:v>
                </c:pt>
                <c:pt idx="123">
                  <c:v>-5.5548848434634956E-3</c:v>
                </c:pt>
                <c:pt idx="124">
                  <c:v>-2.7211689408491511E-3</c:v>
                </c:pt>
                <c:pt idx="125">
                  <c:v>-8.3218011821262049E-3</c:v>
                </c:pt>
                <c:pt idx="126">
                  <c:v>-1.3743692014616485E-2</c:v>
                </c:pt>
                <c:pt idx="127">
                  <c:v>-1.5752941272165283E-2</c:v>
                </c:pt>
                <c:pt idx="128">
                  <c:v>-2.0985450464502037E-2</c:v>
                </c:pt>
                <c:pt idx="129">
                  <c:v>-2.2860508153495634E-2</c:v>
                </c:pt>
                <c:pt idx="130">
                  <c:v>-2.3089113234465487E-2</c:v>
                </c:pt>
                <c:pt idx="131">
                  <c:v>-2.597982166091925E-2</c:v>
                </c:pt>
                <c:pt idx="132">
                  <c:v>-2.2054358843497639E-2</c:v>
                </c:pt>
                <c:pt idx="133">
                  <c:v>-2.7086576457909232E-2</c:v>
                </c:pt>
                <c:pt idx="134">
                  <c:v>-2.8812962310672773E-2</c:v>
                </c:pt>
                <c:pt idx="135">
                  <c:v>-3.1630622617732078E-2</c:v>
                </c:pt>
                <c:pt idx="136">
                  <c:v>-2.9572164289788934E-2</c:v>
                </c:pt>
                <c:pt idx="137">
                  <c:v>-3.2396628417544752E-2</c:v>
                </c:pt>
                <c:pt idx="138">
                  <c:v>-3.3753398355822195E-2</c:v>
                </c:pt>
                <c:pt idx="139">
                  <c:v>-3.3347315611436987E-2</c:v>
                </c:pt>
                <c:pt idx="140">
                  <c:v>-3.302827754041128E-2</c:v>
                </c:pt>
                <c:pt idx="141">
                  <c:v>-3.3242298934979049E-2</c:v>
                </c:pt>
                <c:pt idx="142">
                  <c:v>-3.2669000708451169E-2</c:v>
                </c:pt>
                <c:pt idx="143">
                  <c:v>-3.2479368997575947E-2</c:v>
                </c:pt>
                <c:pt idx="144">
                  <c:v>-2.5946205025715641E-2</c:v>
                </c:pt>
                <c:pt idx="145">
                  <c:v>-2.2078588627506775E-2</c:v>
                </c:pt>
                <c:pt idx="146">
                  <c:v>-2.1019269692571691E-2</c:v>
                </c:pt>
                <c:pt idx="147">
                  <c:v>-2.3119405827461435E-2</c:v>
                </c:pt>
                <c:pt idx="148">
                  <c:v>-2.0223125248195022E-2</c:v>
                </c:pt>
                <c:pt idx="149">
                  <c:v>-1.7475337357893007E-2</c:v>
                </c:pt>
                <c:pt idx="150">
                  <c:v>-1.5055124344840052E-2</c:v>
                </c:pt>
                <c:pt idx="151">
                  <c:v>-1.6016912784561545E-2</c:v>
                </c:pt>
                <c:pt idx="152">
                  <c:v>-1.6117164215789067E-2</c:v>
                </c:pt>
                <c:pt idx="153">
                  <c:v>-1.2919585209224569E-2</c:v>
                </c:pt>
                <c:pt idx="154">
                  <c:v>-1.4408778853300878E-2</c:v>
                </c:pt>
                <c:pt idx="155">
                  <c:v>-9.6477878452896522E-3</c:v>
                </c:pt>
                <c:pt idx="156">
                  <c:v>7.5678983764238981E-3</c:v>
                </c:pt>
                <c:pt idx="157">
                  <c:v>2.1469305602146932E-3</c:v>
                </c:pt>
                <c:pt idx="158">
                  <c:v>-2.5031703647306544E-3</c:v>
                </c:pt>
                <c:pt idx="159">
                  <c:v>-3.1022257747722695E-3</c:v>
                </c:pt>
                <c:pt idx="160">
                  <c:v>-3.8429969370667246E-3</c:v>
                </c:pt>
                <c:pt idx="161">
                  <c:v>-6.6241998280535683E-3</c:v>
                </c:pt>
                <c:pt idx="162">
                  <c:v>-8.5919527179068589E-3</c:v>
                </c:pt>
                <c:pt idx="163">
                  <c:v>-1.0871908616585315E-2</c:v>
                </c:pt>
                <c:pt idx="164">
                  <c:v>-8.9846434410573769E-3</c:v>
                </c:pt>
                <c:pt idx="165">
                  <c:v>-1.1475855230938676E-2</c:v>
                </c:pt>
                <c:pt idx="166">
                  <c:v>-1.179672029653934E-2</c:v>
                </c:pt>
                <c:pt idx="167">
                  <c:v>-1.6084531846199002E-2</c:v>
                </c:pt>
                <c:pt idx="168">
                  <c:v>-1.3648917011954861E-2</c:v>
                </c:pt>
                <c:pt idx="169">
                  <c:v>-1.5715279230628765E-2</c:v>
                </c:pt>
                <c:pt idx="170">
                  <c:v>-1.7317048745262735E-2</c:v>
                </c:pt>
                <c:pt idx="171">
                  <c:v>-1.9356796686624128E-2</c:v>
                </c:pt>
                <c:pt idx="172">
                  <c:v>-1.6571561050082485E-2</c:v>
                </c:pt>
                <c:pt idx="173">
                  <c:v>-1.6503759111784543E-2</c:v>
                </c:pt>
                <c:pt idx="174">
                  <c:v>-1.3646060792838548E-2</c:v>
                </c:pt>
                <c:pt idx="175">
                  <c:v>-1.1534330901816832E-2</c:v>
                </c:pt>
                <c:pt idx="176">
                  <c:v>-1.3726414176263347E-2</c:v>
                </c:pt>
                <c:pt idx="177">
                  <c:v>-1.4269413893375733E-2</c:v>
                </c:pt>
                <c:pt idx="178">
                  <c:v>-1.7155308552881072E-2</c:v>
                </c:pt>
                <c:pt idx="179">
                  <c:v>-1.4483360339025303E-2</c:v>
                </c:pt>
                <c:pt idx="180">
                  <c:v>-1.6505057411361299E-2</c:v>
                </c:pt>
                <c:pt idx="181">
                  <c:v>-1.2601488802471698E-2</c:v>
                </c:pt>
                <c:pt idx="182">
                  <c:v>-1.4874972467626899E-2</c:v>
                </c:pt>
                <c:pt idx="183">
                  <c:v>-1.9504337499220238E-2</c:v>
                </c:pt>
                <c:pt idx="184">
                  <c:v>-1.9417023744183061E-2</c:v>
                </c:pt>
                <c:pt idx="185">
                  <c:v>-2.2808267896363456E-2</c:v>
                </c:pt>
                <c:pt idx="186">
                  <c:v>-2.5635228645555012E-2</c:v>
                </c:pt>
                <c:pt idx="187">
                  <c:v>-2.6374675500672407E-2</c:v>
                </c:pt>
                <c:pt idx="188">
                  <c:v>-2.6976806373731781E-2</c:v>
                </c:pt>
                <c:pt idx="189">
                  <c:v>-3.0510671710348554E-2</c:v>
                </c:pt>
                <c:pt idx="190">
                  <c:v>-3.3641678894205211E-2</c:v>
                </c:pt>
                <c:pt idx="191">
                  <c:v>-3.4899089586496464E-2</c:v>
                </c:pt>
                <c:pt idx="192">
                  <c:v>-4.0064265966413333E-2</c:v>
                </c:pt>
                <c:pt idx="193">
                  <c:v>-3.9641777231780854E-2</c:v>
                </c:pt>
                <c:pt idx="194">
                  <c:v>-4.3224788867370779E-2</c:v>
                </c:pt>
                <c:pt idx="195">
                  <c:v>-4.3327606665482049E-2</c:v>
                </c:pt>
                <c:pt idx="196">
                  <c:v>-4.1986796981829985E-2</c:v>
                </c:pt>
                <c:pt idx="197">
                  <c:v>-3.778164018133634E-2</c:v>
                </c:pt>
                <c:pt idx="198">
                  <c:v>-4.0416880961853835E-2</c:v>
                </c:pt>
                <c:pt idx="199">
                  <c:v>-3.365403250684456E-2</c:v>
                </c:pt>
                <c:pt idx="200">
                  <c:v>-3.907113289137807E-2</c:v>
                </c:pt>
                <c:pt idx="201">
                  <c:v>-4.3171915146484566E-2</c:v>
                </c:pt>
                <c:pt idx="202">
                  <c:v>-4.3067520417126096E-2</c:v>
                </c:pt>
                <c:pt idx="203">
                  <c:v>-4.5750906473483795E-2</c:v>
                </c:pt>
                <c:pt idx="204">
                  <c:v>-4.9318540832445537E-2</c:v>
                </c:pt>
                <c:pt idx="205">
                  <c:v>-4.7447310138081393E-2</c:v>
                </c:pt>
                <c:pt idx="206">
                  <c:v>-4.5974231151210174E-2</c:v>
                </c:pt>
                <c:pt idx="207">
                  <c:v>-4.4085700395921655E-2</c:v>
                </c:pt>
                <c:pt idx="208">
                  <c:v>-4.6614698375469936E-2</c:v>
                </c:pt>
                <c:pt idx="209">
                  <c:v>-5.2536846260952251E-2</c:v>
                </c:pt>
                <c:pt idx="210">
                  <c:v>-5.328602664301374E-2</c:v>
                </c:pt>
                <c:pt idx="211">
                  <c:v>-5.9259443058403118E-2</c:v>
                </c:pt>
                <c:pt idx="212">
                  <c:v>-5.6464316006300738E-2</c:v>
                </c:pt>
                <c:pt idx="213">
                  <c:v>-5.6611911990285056E-2</c:v>
                </c:pt>
                <c:pt idx="214">
                  <c:v>-5.803039021786903E-2</c:v>
                </c:pt>
                <c:pt idx="215">
                  <c:v>-6.454984747127504E-2</c:v>
                </c:pt>
                <c:pt idx="216">
                  <c:v>-6.0249553608677515E-2</c:v>
                </c:pt>
                <c:pt idx="217">
                  <c:v>-6.1103700984431894E-2</c:v>
                </c:pt>
                <c:pt idx="218">
                  <c:v>-6.377759607522486E-2</c:v>
                </c:pt>
                <c:pt idx="219">
                  <c:v>-5.4681300508389902E-2</c:v>
                </c:pt>
                <c:pt idx="220">
                  <c:v>-5.7943898123168851E-2</c:v>
                </c:pt>
                <c:pt idx="221">
                  <c:v>-5.5146665143738262E-2</c:v>
                </c:pt>
                <c:pt idx="222">
                  <c:v>-4.8571873234263763E-2</c:v>
                </c:pt>
                <c:pt idx="223">
                  <c:v>-4.3907524805127558E-2</c:v>
                </c:pt>
                <c:pt idx="224">
                  <c:v>-4.8379055400017128E-2</c:v>
                </c:pt>
                <c:pt idx="225">
                  <c:v>-4.9510423792643574E-2</c:v>
                </c:pt>
                <c:pt idx="226">
                  <c:v>-4.8015519610076704E-2</c:v>
                </c:pt>
                <c:pt idx="227">
                  <c:v>-4.1969374194048469E-2</c:v>
                </c:pt>
                <c:pt idx="228">
                  <c:v>-2.7730327553809359E-2</c:v>
                </c:pt>
                <c:pt idx="229">
                  <c:v>-2.4796038334105239E-2</c:v>
                </c:pt>
                <c:pt idx="230">
                  <c:v>-2.7977923016429679E-2</c:v>
                </c:pt>
                <c:pt idx="231">
                  <c:v>-2.8387520837127207E-2</c:v>
                </c:pt>
                <c:pt idx="232">
                  <c:v>-3.1156120471252751E-2</c:v>
                </c:pt>
                <c:pt idx="233">
                  <c:v>-3.4131753642275088E-2</c:v>
                </c:pt>
                <c:pt idx="234">
                  <c:v>-3.53421165896146E-2</c:v>
                </c:pt>
              </c:numCache>
            </c:numRef>
          </c:val>
        </c:ser>
        <c:marker val="1"/>
        <c:axId val="130963328"/>
        <c:axId val="130964864"/>
      </c:lineChart>
      <c:catAx>
        <c:axId val="1309633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30964864"/>
        <c:crosses val="autoZero"/>
        <c:auto val="1"/>
        <c:lblAlgn val="ctr"/>
        <c:lblOffset val="100"/>
        <c:tickLblSkip val="8"/>
      </c:catAx>
      <c:valAx>
        <c:axId val="130964864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spPr>
          <a:ln w="9525">
            <a:noFill/>
          </a:ln>
        </c:spPr>
        <c:crossAx val="13096332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400"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Sector Financial Balances as a % of GDP, 1952q1 to 2010q3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v>Domestic Private Sector Balance</c:v>
          </c:tx>
          <c:cat>
            <c:numRef>
              <c:f>Sheet1!$A$4:$A$238</c:f>
              <c:numCache>
                <c:formatCode>General</c:formatCode>
                <c:ptCount val="235"/>
                <c:pt idx="0">
                  <c:v>19521</c:v>
                </c:pt>
                <c:pt idx="1">
                  <c:v>19522</c:v>
                </c:pt>
                <c:pt idx="2">
                  <c:v>19523</c:v>
                </c:pt>
                <c:pt idx="3">
                  <c:v>19524</c:v>
                </c:pt>
                <c:pt idx="4">
                  <c:v>19531</c:v>
                </c:pt>
                <c:pt idx="5">
                  <c:v>19532</c:v>
                </c:pt>
                <c:pt idx="6">
                  <c:v>19533</c:v>
                </c:pt>
                <c:pt idx="7">
                  <c:v>19534</c:v>
                </c:pt>
                <c:pt idx="8">
                  <c:v>19541</c:v>
                </c:pt>
                <c:pt idx="9">
                  <c:v>19542</c:v>
                </c:pt>
                <c:pt idx="10">
                  <c:v>19543</c:v>
                </c:pt>
                <c:pt idx="11">
                  <c:v>19544</c:v>
                </c:pt>
                <c:pt idx="12">
                  <c:v>19551</c:v>
                </c:pt>
                <c:pt idx="13">
                  <c:v>19552</c:v>
                </c:pt>
                <c:pt idx="14">
                  <c:v>19553</c:v>
                </c:pt>
                <c:pt idx="15">
                  <c:v>19554</c:v>
                </c:pt>
                <c:pt idx="16">
                  <c:v>19561</c:v>
                </c:pt>
                <c:pt idx="17">
                  <c:v>19562</c:v>
                </c:pt>
                <c:pt idx="18">
                  <c:v>19563</c:v>
                </c:pt>
                <c:pt idx="19">
                  <c:v>19564</c:v>
                </c:pt>
                <c:pt idx="20">
                  <c:v>19571</c:v>
                </c:pt>
                <c:pt idx="21">
                  <c:v>19572</c:v>
                </c:pt>
                <c:pt idx="22">
                  <c:v>19573</c:v>
                </c:pt>
                <c:pt idx="23">
                  <c:v>19574</c:v>
                </c:pt>
                <c:pt idx="24">
                  <c:v>19581</c:v>
                </c:pt>
                <c:pt idx="25">
                  <c:v>19582</c:v>
                </c:pt>
                <c:pt idx="26">
                  <c:v>19583</c:v>
                </c:pt>
                <c:pt idx="27">
                  <c:v>19584</c:v>
                </c:pt>
                <c:pt idx="28">
                  <c:v>19591</c:v>
                </c:pt>
                <c:pt idx="29">
                  <c:v>19592</c:v>
                </c:pt>
                <c:pt idx="30">
                  <c:v>19593</c:v>
                </c:pt>
                <c:pt idx="31">
                  <c:v>19594</c:v>
                </c:pt>
                <c:pt idx="32">
                  <c:v>19601</c:v>
                </c:pt>
                <c:pt idx="33">
                  <c:v>19602</c:v>
                </c:pt>
                <c:pt idx="34">
                  <c:v>19603</c:v>
                </c:pt>
                <c:pt idx="35">
                  <c:v>19604</c:v>
                </c:pt>
                <c:pt idx="36">
                  <c:v>19611</c:v>
                </c:pt>
                <c:pt idx="37">
                  <c:v>19612</c:v>
                </c:pt>
                <c:pt idx="38">
                  <c:v>19613</c:v>
                </c:pt>
                <c:pt idx="39">
                  <c:v>19614</c:v>
                </c:pt>
                <c:pt idx="40">
                  <c:v>19621</c:v>
                </c:pt>
                <c:pt idx="41">
                  <c:v>19622</c:v>
                </c:pt>
                <c:pt idx="42">
                  <c:v>19623</c:v>
                </c:pt>
                <c:pt idx="43">
                  <c:v>19624</c:v>
                </c:pt>
                <c:pt idx="44">
                  <c:v>19631</c:v>
                </c:pt>
                <c:pt idx="45">
                  <c:v>19632</c:v>
                </c:pt>
                <c:pt idx="46">
                  <c:v>19633</c:v>
                </c:pt>
                <c:pt idx="47">
                  <c:v>19634</c:v>
                </c:pt>
                <c:pt idx="48">
                  <c:v>19641</c:v>
                </c:pt>
                <c:pt idx="49">
                  <c:v>19642</c:v>
                </c:pt>
                <c:pt idx="50">
                  <c:v>19643</c:v>
                </c:pt>
                <c:pt idx="51">
                  <c:v>19644</c:v>
                </c:pt>
                <c:pt idx="52">
                  <c:v>19651</c:v>
                </c:pt>
                <c:pt idx="53">
                  <c:v>19652</c:v>
                </c:pt>
                <c:pt idx="54">
                  <c:v>19653</c:v>
                </c:pt>
                <c:pt idx="55">
                  <c:v>19654</c:v>
                </c:pt>
                <c:pt idx="56">
                  <c:v>19661</c:v>
                </c:pt>
                <c:pt idx="57">
                  <c:v>19662</c:v>
                </c:pt>
                <c:pt idx="58">
                  <c:v>19663</c:v>
                </c:pt>
                <c:pt idx="59">
                  <c:v>19664</c:v>
                </c:pt>
                <c:pt idx="60">
                  <c:v>19671</c:v>
                </c:pt>
                <c:pt idx="61">
                  <c:v>19672</c:v>
                </c:pt>
                <c:pt idx="62">
                  <c:v>19673</c:v>
                </c:pt>
                <c:pt idx="63">
                  <c:v>19674</c:v>
                </c:pt>
                <c:pt idx="64">
                  <c:v>19681</c:v>
                </c:pt>
                <c:pt idx="65">
                  <c:v>19682</c:v>
                </c:pt>
                <c:pt idx="66">
                  <c:v>19683</c:v>
                </c:pt>
                <c:pt idx="67">
                  <c:v>19684</c:v>
                </c:pt>
                <c:pt idx="68">
                  <c:v>19691</c:v>
                </c:pt>
                <c:pt idx="69">
                  <c:v>19692</c:v>
                </c:pt>
                <c:pt idx="70">
                  <c:v>19693</c:v>
                </c:pt>
                <c:pt idx="71">
                  <c:v>19694</c:v>
                </c:pt>
                <c:pt idx="72">
                  <c:v>19701</c:v>
                </c:pt>
                <c:pt idx="73">
                  <c:v>19702</c:v>
                </c:pt>
                <c:pt idx="74">
                  <c:v>19703</c:v>
                </c:pt>
                <c:pt idx="75">
                  <c:v>19704</c:v>
                </c:pt>
                <c:pt idx="76">
                  <c:v>19711</c:v>
                </c:pt>
                <c:pt idx="77">
                  <c:v>19712</c:v>
                </c:pt>
                <c:pt idx="78">
                  <c:v>19713</c:v>
                </c:pt>
                <c:pt idx="79">
                  <c:v>19714</c:v>
                </c:pt>
                <c:pt idx="80">
                  <c:v>19721</c:v>
                </c:pt>
                <c:pt idx="81">
                  <c:v>19722</c:v>
                </c:pt>
                <c:pt idx="82">
                  <c:v>19723</c:v>
                </c:pt>
                <c:pt idx="83">
                  <c:v>19724</c:v>
                </c:pt>
                <c:pt idx="84">
                  <c:v>19731</c:v>
                </c:pt>
                <c:pt idx="85">
                  <c:v>19732</c:v>
                </c:pt>
                <c:pt idx="86">
                  <c:v>19733</c:v>
                </c:pt>
                <c:pt idx="87">
                  <c:v>19734</c:v>
                </c:pt>
                <c:pt idx="88">
                  <c:v>19741</c:v>
                </c:pt>
                <c:pt idx="89">
                  <c:v>19742</c:v>
                </c:pt>
                <c:pt idx="90">
                  <c:v>19743</c:v>
                </c:pt>
                <c:pt idx="91">
                  <c:v>19744</c:v>
                </c:pt>
                <c:pt idx="92">
                  <c:v>19751</c:v>
                </c:pt>
                <c:pt idx="93">
                  <c:v>19752</c:v>
                </c:pt>
                <c:pt idx="94">
                  <c:v>19753</c:v>
                </c:pt>
                <c:pt idx="95">
                  <c:v>19754</c:v>
                </c:pt>
                <c:pt idx="96">
                  <c:v>19761</c:v>
                </c:pt>
                <c:pt idx="97">
                  <c:v>19762</c:v>
                </c:pt>
                <c:pt idx="98">
                  <c:v>19763</c:v>
                </c:pt>
                <c:pt idx="99">
                  <c:v>19764</c:v>
                </c:pt>
                <c:pt idx="100">
                  <c:v>19771</c:v>
                </c:pt>
                <c:pt idx="101">
                  <c:v>19772</c:v>
                </c:pt>
                <c:pt idx="102">
                  <c:v>19773</c:v>
                </c:pt>
                <c:pt idx="103">
                  <c:v>19774</c:v>
                </c:pt>
                <c:pt idx="104">
                  <c:v>19781</c:v>
                </c:pt>
                <c:pt idx="105">
                  <c:v>19782</c:v>
                </c:pt>
                <c:pt idx="106">
                  <c:v>19783</c:v>
                </c:pt>
                <c:pt idx="107">
                  <c:v>19784</c:v>
                </c:pt>
                <c:pt idx="108">
                  <c:v>19791</c:v>
                </c:pt>
                <c:pt idx="109">
                  <c:v>19792</c:v>
                </c:pt>
                <c:pt idx="110">
                  <c:v>19793</c:v>
                </c:pt>
                <c:pt idx="111">
                  <c:v>19794</c:v>
                </c:pt>
                <c:pt idx="112">
                  <c:v>19801</c:v>
                </c:pt>
                <c:pt idx="113">
                  <c:v>19802</c:v>
                </c:pt>
                <c:pt idx="114">
                  <c:v>19803</c:v>
                </c:pt>
                <c:pt idx="115">
                  <c:v>19804</c:v>
                </c:pt>
                <c:pt idx="116">
                  <c:v>19811</c:v>
                </c:pt>
                <c:pt idx="117">
                  <c:v>19812</c:v>
                </c:pt>
                <c:pt idx="118">
                  <c:v>19813</c:v>
                </c:pt>
                <c:pt idx="119">
                  <c:v>19814</c:v>
                </c:pt>
                <c:pt idx="120">
                  <c:v>19821</c:v>
                </c:pt>
                <c:pt idx="121">
                  <c:v>19822</c:v>
                </c:pt>
                <c:pt idx="122">
                  <c:v>19823</c:v>
                </c:pt>
                <c:pt idx="123">
                  <c:v>19824</c:v>
                </c:pt>
                <c:pt idx="124">
                  <c:v>19831</c:v>
                </c:pt>
                <c:pt idx="125">
                  <c:v>19832</c:v>
                </c:pt>
                <c:pt idx="126">
                  <c:v>19833</c:v>
                </c:pt>
                <c:pt idx="127">
                  <c:v>19834</c:v>
                </c:pt>
                <c:pt idx="128">
                  <c:v>19841</c:v>
                </c:pt>
                <c:pt idx="129">
                  <c:v>19842</c:v>
                </c:pt>
                <c:pt idx="130">
                  <c:v>19843</c:v>
                </c:pt>
                <c:pt idx="131">
                  <c:v>19844</c:v>
                </c:pt>
                <c:pt idx="132">
                  <c:v>19851</c:v>
                </c:pt>
                <c:pt idx="133">
                  <c:v>19852</c:v>
                </c:pt>
                <c:pt idx="134">
                  <c:v>19853</c:v>
                </c:pt>
                <c:pt idx="135">
                  <c:v>19854</c:v>
                </c:pt>
                <c:pt idx="136">
                  <c:v>19861</c:v>
                </c:pt>
                <c:pt idx="137">
                  <c:v>19862</c:v>
                </c:pt>
                <c:pt idx="138">
                  <c:v>19863</c:v>
                </c:pt>
                <c:pt idx="139">
                  <c:v>19864</c:v>
                </c:pt>
                <c:pt idx="140">
                  <c:v>19871</c:v>
                </c:pt>
                <c:pt idx="141">
                  <c:v>19872</c:v>
                </c:pt>
                <c:pt idx="142">
                  <c:v>19873</c:v>
                </c:pt>
                <c:pt idx="143">
                  <c:v>19874</c:v>
                </c:pt>
                <c:pt idx="144">
                  <c:v>19881</c:v>
                </c:pt>
                <c:pt idx="145">
                  <c:v>19882</c:v>
                </c:pt>
                <c:pt idx="146">
                  <c:v>19883</c:v>
                </c:pt>
                <c:pt idx="147">
                  <c:v>19884</c:v>
                </c:pt>
                <c:pt idx="148">
                  <c:v>19891</c:v>
                </c:pt>
                <c:pt idx="149">
                  <c:v>19892</c:v>
                </c:pt>
                <c:pt idx="150">
                  <c:v>19893</c:v>
                </c:pt>
                <c:pt idx="151">
                  <c:v>19894</c:v>
                </c:pt>
                <c:pt idx="152">
                  <c:v>19901</c:v>
                </c:pt>
                <c:pt idx="153">
                  <c:v>19902</c:v>
                </c:pt>
                <c:pt idx="154">
                  <c:v>19903</c:v>
                </c:pt>
                <c:pt idx="155">
                  <c:v>19904</c:v>
                </c:pt>
                <c:pt idx="156">
                  <c:v>19911</c:v>
                </c:pt>
                <c:pt idx="157">
                  <c:v>19912</c:v>
                </c:pt>
                <c:pt idx="158">
                  <c:v>19913</c:v>
                </c:pt>
                <c:pt idx="159">
                  <c:v>19914</c:v>
                </c:pt>
                <c:pt idx="160">
                  <c:v>19921</c:v>
                </c:pt>
                <c:pt idx="161">
                  <c:v>19922</c:v>
                </c:pt>
                <c:pt idx="162">
                  <c:v>19923</c:v>
                </c:pt>
                <c:pt idx="163">
                  <c:v>19924</c:v>
                </c:pt>
                <c:pt idx="164">
                  <c:v>19931</c:v>
                </c:pt>
                <c:pt idx="165">
                  <c:v>19932</c:v>
                </c:pt>
                <c:pt idx="166">
                  <c:v>19933</c:v>
                </c:pt>
                <c:pt idx="167">
                  <c:v>19934</c:v>
                </c:pt>
                <c:pt idx="168">
                  <c:v>19941</c:v>
                </c:pt>
                <c:pt idx="169">
                  <c:v>19942</c:v>
                </c:pt>
                <c:pt idx="170">
                  <c:v>19943</c:v>
                </c:pt>
                <c:pt idx="171">
                  <c:v>19944</c:v>
                </c:pt>
                <c:pt idx="172">
                  <c:v>19951</c:v>
                </c:pt>
                <c:pt idx="173">
                  <c:v>19952</c:v>
                </c:pt>
                <c:pt idx="174">
                  <c:v>19953</c:v>
                </c:pt>
                <c:pt idx="175">
                  <c:v>19954</c:v>
                </c:pt>
                <c:pt idx="176">
                  <c:v>19961</c:v>
                </c:pt>
                <c:pt idx="177">
                  <c:v>19962</c:v>
                </c:pt>
                <c:pt idx="178">
                  <c:v>19963</c:v>
                </c:pt>
                <c:pt idx="179">
                  <c:v>19964</c:v>
                </c:pt>
                <c:pt idx="180">
                  <c:v>19971</c:v>
                </c:pt>
                <c:pt idx="181">
                  <c:v>19972</c:v>
                </c:pt>
                <c:pt idx="182">
                  <c:v>19973</c:v>
                </c:pt>
                <c:pt idx="183">
                  <c:v>19974</c:v>
                </c:pt>
                <c:pt idx="184">
                  <c:v>19981</c:v>
                </c:pt>
                <c:pt idx="185">
                  <c:v>19982</c:v>
                </c:pt>
                <c:pt idx="186">
                  <c:v>19983</c:v>
                </c:pt>
                <c:pt idx="187">
                  <c:v>19984</c:v>
                </c:pt>
                <c:pt idx="188">
                  <c:v>19991</c:v>
                </c:pt>
                <c:pt idx="189">
                  <c:v>19992</c:v>
                </c:pt>
                <c:pt idx="190">
                  <c:v>19993</c:v>
                </c:pt>
                <c:pt idx="191">
                  <c:v>19994</c:v>
                </c:pt>
                <c:pt idx="192">
                  <c:v>20001</c:v>
                </c:pt>
                <c:pt idx="193">
                  <c:v>20002</c:v>
                </c:pt>
                <c:pt idx="194">
                  <c:v>20003</c:v>
                </c:pt>
                <c:pt idx="195">
                  <c:v>20004</c:v>
                </c:pt>
                <c:pt idx="196">
                  <c:v>20011</c:v>
                </c:pt>
                <c:pt idx="197">
                  <c:v>20012</c:v>
                </c:pt>
                <c:pt idx="198">
                  <c:v>20013</c:v>
                </c:pt>
                <c:pt idx="199">
                  <c:v>20014</c:v>
                </c:pt>
                <c:pt idx="200">
                  <c:v>20021</c:v>
                </c:pt>
                <c:pt idx="201">
                  <c:v>20022</c:v>
                </c:pt>
                <c:pt idx="202">
                  <c:v>20023</c:v>
                </c:pt>
                <c:pt idx="203">
                  <c:v>20024</c:v>
                </c:pt>
                <c:pt idx="204">
                  <c:v>20031</c:v>
                </c:pt>
                <c:pt idx="205">
                  <c:v>20032</c:v>
                </c:pt>
                <c:pt idx="206">
                  <c:v>20033</c:v>
                </c:pt>
                <c:pt idx="207">
                  <c:v>20034</c:v>
                </c:pt>
                <c:pt idx="208">
                  <c:v>20041</c:v>
                </c:pt>
                <c:pt idx="209">
                  <c:v>20042</c:v>
                </c:pt>
                <c:pt idx="210">
                  <c:v>20043</c:v>
                </c:pt>
                <c:pt idx="211">
                  <c:v>20044</c:v>
                </c:pt>
                <c:pt idx="212">
                  <c:v>20051</c:v>
                </c:pt>
                <c:pt idx="213">
                  <c:v>20052</c:v>
                </c:pt>
                <c:pt idx="214">
                  <c:v>20053</c:v>
                </c:pt>
                <c:pt idx="215">
                  <c:v>20054</c:v>
                </c:pt>
                <c:pt idx="216">
                  <c:v>20061</c:v>
                </c:pt>
                <c:pt idx="217">
                  <c:v>20062</c:v>
                </c:pt>
                <c:pt idx="218">
                  <c:v>20063</c:v>
                </c:pt>
                <c:pt idx="219">
                  <c:v>20064</c:v>
                </c:pt>
                <c:pt idx="220">
                  <c:v>20071</c:v>
                </c:pt>
                <c:pt idx="221">
                  <c:v>20072</c:v>
                </c:pt>
                <c:pt idx="222">
                  <c:v>20073</c:v>
                </c:pt>
                <c:pt idx="223">
                  <c:v>20074</c:v>
                </c:pt>
                <c:pt idx="224">
                  <c:v>20081</c:v>
                </c:pt>
                <c:pt idx="225">
                  <c:v>20082</c:v>
                </c:pt>
                <c:pt idx="226">
                  <c:v>20083</c:v>
                </c:pt>
                <c:pt idx="227">
                  <c:v>20084</c:v>
                </c:pt>
                <c:pt idx="228">
                  <c:v>20091</c:v>
                </c:pt>
                <c:pt idx="229">
                  <c:v>20092</c:v>
                </c:pt>
                <c:pt idx="230">
                  <c:v>20093</c:v>
                </c:pt>
                <c:pt idx="231">
                  <c:v>20094</c:v>
                </c:pt>
                <c:pt idx="232">
                  <c:v>20101</c:v>
                </c:pt>
                <c:pt idx="233">
                  <c:v>20102</c:v>
                </c:pt>
                <c:pt idx="234">
                  <c:v>20103</c:v>
                </c:pt>
              </c:numCache>
            </c:numRef>
          </c:cat>
          <c:val>
            <c:numRef>
              <c:f>Sheet1!$U$4:$U$238</c:f>
              <c:numCache>
                <c:formatCode>0.00%</c:formatCode>
                <c:ptCount val="235"/>
                <c:pt idx="0">
                  <c:v>2.1520936157193502E-2</c:v>
                </c:pt>
                <c:pt idx="1">
                  <c:v>2.541737520109667E-2</c:v>
                </c:pt>
                <c:pt idx="2">
                  <c:v>2.248884158730027E-2</c:v>
                </c:pt>
                <c:pt idx="3">
                  <c:v>1.5203231493943474E-2</c:v>
                </c:pt>
                <c:pt idx="4">
                  <c:v>1.5433404213356348E-2</c:v>
                </c:pt>
                <c:pt idx="5">
                  <c:v>1.748233453330713E-2</c:v>
                </c:pt>
                <c:pt idx="6">
                  <c:v>1.6866965445631973E-2</c:v>
                </c:pt>
                <c:pt idx="7">
                  <c:v>3.1082735064717613E-2</c:v>
                </c:pt>
                <c:pt idx="8">
                  <c:v>3.4360339436025067E-2</c:v>
                </c:pt>
                <c:pt idx="9">
                  <c:v>3.0324642105498727E-2</c:v>
                </c:pt>
                <c:pt idx="10">
                  <c:v>2.3046219092600295E-2</c:v>
                </c:pt>
                <c:pt idx="11">
                  <c:v>2.0747350527592936E-2</c:v>
                </c:pt>
                <c:pt idx="12">
                  <c:v>8.7850951552795025E-3</c:v>
                </c:pt>
                <c:pt idx="13">
                  <c:v>1.5092527144414001E-3</c:v>
                </c:pt>
                <c:pt idx="14">
                  <c:v>3.5773924058524311E-3</c:v>
                </c:pt>
                <c:pt idx="15">
                  <c:v>-5.9826254046167031E-3</c:v>
                </c:pt>
                <c:pt idx="16">
                  <c:v>-3.0905696332999442E-3</c:v>
                </c:pt>
                <c:pt idx="17">
                  <c:v>3.3717180246034583E-3</c:v>
                </c:pt>
                <c:pt idx="18">
                  <c:v>6.4404491814974013E-3</c:v>
                </c:pt>
                <c:pt idx="19">
                  <c:v>1.0116073660714287E-2</c:v>
                </c:pt>
                <c:pt idx="20">
                  <c:v>1.4438853326649456E-2</c:v>
                </c:pt>
                <c:pt idx="21">
                  <c:v>1.6033094187526544E-2</c:v>
                </c:pt>
                <c:pt idx="22">
                  <c:v>1.828081457663451E-2</c:v>
                </c:pt>
                <c:pt idx="23">
                  <c:v>2.9774696062073308E-2</c:v>
                </c:pt>
                <c:pt idx="24">
                  <c:v>3.0544173398197257E-2</c:v>
                </c:pt>
                <c:pt idx="25">
                  <c:v>3.8576419432314414E-2</c:v>
                </c:pt>
                <c:pt idx="26">
                  <c:v>4.0118743636158957E-2</c:v>
                </c:pt>
                <c:pt idx="27">
                  <c:v>2.8767010515463917E-2</c:v>
                </c:pt>
                <c:pt idx="28">
                  <c:v>1.7424303541063856E-2</c:v>
                </c:pt>
                <c:pt idx="29">
                  <c:v>7.0310673017879004E-3</c:v>
                </c:pt>
                <c:pt idx="30">
                  <c:v>1.6043574386728002E-2</c:v>
                </c:pt>
                <c:pt idx="31">
                  <c:v>1.1618936910557896E-2</c:v>
                </c:pt>
                <c:pt idx="32">
                  <c:v>-2.2618597722960133E-3</c:v>
                </c:pt>
                <c:pt idx="33">
                  <c:v>5.7175466914102524E-3</c:v>
                </c:pt>
                <c:pt idx="34">
                  <c:v>1.2403101062465453E-2</c:v>
                </c:pt>
                <c:pt idx="35">
                  <c:v>2.2845138956556446E-2</c:v>
                </c:pt>
                <c:pt idx="36">
                  <c:v>2.8128787878787878E-2</c:v>
                </c:pt>
                <c:pt idx="37">
                  <c:v>2.5429578013376211E-2</c:v>
                </c:pt>
                <c:pt idx="38">
                  <c:v>2.2787484453693024E-2</c:v>
                </c:pt>
                <c:pt idx="39">
                  <c:v>1.991468272003849E-2</c:v>
                </c:pt>
                <c:pt idx="40">
                  <c:v>2.1878146914707412E-2</c:v>
                </c:pt>
                <c:pt idx="41">
                  <c:v>2.4048027444253859E-2</c:v>
                </c:pt>
                <c:pt idx="42">
                  <c:v>2.1301253451351178E-2</c:v>
                </c:pt>
                <c:pt idx="43">
                  <c:v>2.025956717106973E-2</c:v>
                </c:pt>
                <c:pt idx="44">
                  <c:v>1.6922821576763485E-2</c:v>
                </c:pt>
                <c:pt idx="45">
                  <c:v>1.491736409482455E-2</c:v>
                </c:pt>
                <c:pt idx="46">
                  <c:v>1.6019232371794874E-2</c:v>
                </c:pt>
                <c:pt idx="47">
                  <c:v>1.7647987371744278E-2</c:v>
                </c:pt>
                <c:pt idx="48">
                  <c:v>2.4892996150885294E-2</c:v>
                </c:pt>
                <c:pt idx="49">
                  <c:v>3.0112292867981793E-2</c:v>
                </c:pt>
                <c:pt idx="50">
                  <c:v>2.4861320306034013E-2</c:v>
                </c:pt>
                <c:pt idx="51">
                  <c:v>2.1438721623407986E-2</c:v>
                </c:pt>
                <c:pt idx="52">
                  <c:v>1.1238861903404163E-2</c:v>
                </c:pt>
                <c:pt idx="53">
                  <c:v>1.4182434281524508E-2</c:v>
                </c:pt>
                <c:pt idx="54">
                  <c:v>2.4690473248179693E-2</c:v>
                </c:pt>
                <c:pt idx="55">
                  <c:v>2.3315050301003337E-2</c:v>
                </c:pt>
                <c:pt idx="56">
                  <c:v>1.4937069872361878E-2</c:v>
                </c:pt>
                <c:pt idx="57">
                  <c:v>1.4666666666666668E-2</c:v>
                </c:pt>
                <c:pt idx="58">
                  <c:v>1.7397881903707991E-2</c:v>
                </c:pt>
                <c:pt idx="59">
                  <c:v>2.3859213561551275E-2</c:v>
                </c:pt>
                <c:pt idx="60">
                  <c:v>3.5616974004928775E-2</c:v>
                </c:pt>
                <c:pt idx="61">
                  <c:v>3.4180759863295468E-2</c:v>
                </c:pt>
                <c:pt idx="62">
                  <c:v>3.2051619499304115E-2</c:v>
                </c:pt>
                <c:pt idx="63">
                  <c:v>3.0170086686217013E-2</c:v>
                </c:pt>
                <c:pt idx="64">
                  <c:v>2.3846327731829143E-2</c:v>
                </c:pt>
                <c:pt idx="65">
                  <c:v>2.5327880297775968E-2</c:v>
                </c:pt>
                <c:pt idx="66">
                  <c:v>1.4543080781733237E-2</c:v>
                </c:pt>
                <c:pt idx="67">
                  <c:v>1.1404764691908226E-2</c:v>
                </c:pt>
                <c:pt idx="68">
                  <c:v>1.0616163724148282E-3</c:v>
                </c:pt>
                <c:pt idx="69">
                  <c:v>-3.6069258406204062E-4</c:v>
                </c:pt>
                <c:pt idx="70">
                  <c:v>6.6372324168115634E-3</c:v>
                </c:pt>
                <c:pt idx="71">
                  <c:v>6.1369983074472303E-3</c:v>
                </c:pt>
                <c:pt idx="72">
                  <c:v>1.5235484318159478E-2</c:v>
                </c:pt>
                <c:pt idx="73">
                  <c:v>2.9065928661310619E-2</c:v>
                </c:pt>
                <c:pt idx="74">
                  <c:v>3.1847692622560687E-2</c:v>
                </c:pt>
                <c:pt idx="75">
                  <c:v>3.5569909669452893E-2</c:v>
                </c:pt>
                <c:pt idx="76">
                  <c:v>3.3686705009107469E-2</c:v>
                </c:pt>
                <c:pt idx="77">
                  <c:v>3.3700391401501613E-2</c:v>
                </c:pt>
                <c:pt idx="78">
                  <c:v>3.1693740363508645E-2</c:v>
                </c:pt>
                <c:pt idx="79">
                  <c:v>2.786414258155006E-2</c:v>
                </c:pt>
                <c:pt idx="80">
                  <c:v>1.7856972014454991E-2</c:v>
                </c:pt>
                <c:pt idx="81">
                  <c:v>1.4791121981070493E-2</c:v>
                </c:pt>
                <c:pt idx="82">
                  <c:v>1.2085802785336962E-2</c:v>
                </c:pt>
                <c:pt idx="83">
                  <c:v>1.3872220659101514E-2</c:v>
                </c:pt>
                <c:pt idx="84">
                  <c:v>1.1195333358298382E-2</c:v>
                </c:pt>
                <c:pt idx="85">
                  <c:v>1.4617580094786729E-2</c:v>
                </c:pt>
                <c:pt idx="86">
                  <c:v>1.6012078737326522E-2</c:v>
                </c:pt>
                <c:pt idx="87">
                  <c:v>1.5922337850108263E-2</c:v>
                </c:pt>
                <c:pt idx="88">
                  <c:v>2.1770932466993846E-2</c:v>
                </c:pt>
                <c:pt idx="89">
                  <c:v>1.6817302175230659E-2</c:v>
                </c:pt>
                <c:pt idx="90">
                  <c:v>1.4673983616304424E-2</c:v>
                </c:pt>
                <c:pt idx="91">
                  <c:v>2.9360475301088429E-2</c:v>
                </c:pt>
                <c:pt idx="92">
                  <c:v>5.9453327811404902E-2</c:v>
                </c:pt>
                <c:pt idx="93">
                  <c:v>8.9687830394417092E-2</c:v>
                </c:pt>
                <c:pt idx="94">
                  <c:v>6.1153846941049514E-2</c:v>
                </c:pt>
                <c:pt idx="95">
                  <c:v>6.5145388595950052E-2</c:v>
                </c:pt>
                <c:pt idx="96">
                  <c:v>5.0856141486539871E-2</c:v>
                </c:pt>
                <c:pt idx="97">
                  <c:v>4.2859834838995733E-2</c:v>
                </c:pt>
                <c:pt idx="98">
                  <c:v>3.8907330902758878E-2</c:v>
                </c:pt>
                <c:pt idx="99">
                  <c:v>3.754417521889096E-2</c:v>
                </c:pt>
                <c:pt idx="100">
                  <c:v>2.6264313473640773E-2</c:v>
                </c:pt>
                <c:pt idx="101">
                  <c:v>2.2159277813793444E-2</c:v>
                </c:pt>
                <c:pt idx="102">
                  <c:v>2.1868349661181025E-2</c:v>
                </c:pt>
                <c:pt idx="103">
                  <c:v>1.5889715273829833E-2</c:v>
                </c:pt>
                <c:pt idx="104">
                  <c:v>1.1660158198399401E-2</c:v>
                </c:pt>
                <c:pt idx="105">
                  <c:v>9.2878490416739949E-3</c:v>
                </c:pt>
                <c:pt idx="106">
                  <c:v>1.0284787748499518E-2</c:v>
                </c:pt>
                <c:pt idx="107">
                  <c:v>1.2678287211692923E-2</c:v>
                </c:pt>
                <c:pt idx="108">
                  <c:v>7.441746668902606E-3</c:v>
                </c:pt>
                <c:pt idx="109">
                  <c:v>1.0362573241077155E-2</c:v>
                </c:pt>
                <c:pt idx="110">
                  <c:v>1.5667960880101549E-2</c:v>
                </c:pt>
                <c:pt idx="111">
                  <c:v>1.830187554718642E-2</c:v>
                </c:pt>
                <c:pt idx="112">
                  <c:v>1.9786354767212844E-2</c:v>
                </c:pt>
                <c:pt idx="113">
                  <c:v>3.6675956744868038E-2</c:v>
                </c:pt>
                <c:pt idx="114">
                  <c:v>4.5251671043716205E-2</c:v>
                </c:pt>
                <c:pt idx="115">
                  <c:v>3.2751094607574104E-2</c:v>
                </c:pt>
                <c:pt idx="116">
                  <c:v>2.320770869789961E-2</c:v>
                </c:pt>
                <c:pt idx="117">
                  <c:v>2.4081453861617277E-2</c:v>
                </c:pt>
                <c:pt idx="118">
                  <c:v>2.7031797293043752E-2</c:v>
                </c:pt>
                <c:pt idx="119">
                  <c:v>3.7653542300959672E-2</c:v>
                </c:pt>
                <c:pt idx="120">
                  <c:v>4.2124960753532191E-2</c:v>
                </c:pt>
                <c:pt idx="121">
                  <c:v>5.0966431128116517E-2</c:v>
                </c:pt>
                <c:pt idx="122">
                  <c:v>5.1766435126021117E-2</c:v>
                </c:pt>
                <c:pt idx="123">
                  <c:v>6.1957494624969654E-2</c:v>
                </c:pt>
                <c:pt idx="124">
                  <c:v>6.2291107760983989E-2</c:v>
                </c:pt>
                <c:pt idx="125">
                  <c:v>5.248359163199847E-2</c:v>
                </c:pt>
                <c:pt idx="126">
                  <c:v>4.8130243145431038E-2</c:v>
                </c:pt>
                <c:pt idx="127">
                  <c:v>3.898595547963777E-2</c:v>
                </c:pt>
                <c:pt idx="128">
                  <c:v>2.7466513302161936E-2</c:v>
                </c:pt>
                <c:pt idx="129">
                  <c:v>2.8350103678672908E-2</c:v>
                </c:pt>
                <c:pt idx="130">
                  <c:v>2.905002965492165E-2</c:v>
                </c:pt>
                <c:pt idx="131">
                  <c:v>2.9565436167615367E-2</c:v>
                </c:pt>
                <c:pt idx="132">
                  <c:v>2.3634110815037024E-2</c:v>
                </c:pt>
                <c:pt idx="133">
                  <c:v>3.1944444976649507E-2</c:v>
                </c:pt>
                <c:pt idx="134">
                  <c:v>2.5073617470940474E-2</c:v>
                </c:pt>
                <c:pt idx="135">
                  <c:v>2.3232528522379281E-2</c:v>
                </c:pt>
                <c:pt idx="136">
                  <c:v>2.3007874500855674E-2</c:v>
                </c:pt>
                <c:pt idx="137">
                  <c:v>2.6695906978767302E-2</c:v>
                </c:pt>
                <c:pt idx="138">
                  <c:v>2.6716837215942403E-2</c:v>
                </c:pt>
                <c:pt idx="139">
                  <c:v>1.9791204037693855E-2</c:v>
                </c:pt>
                <c:pt idx="140">
                  <c:v>2.1431298949024163E-2</c:v>
                </c:pt>
                <c:pt idx="141">
                  <c:v>7.0376379208687348E-3</c:v>
                </c:pt>
                <c:pt idx="142">
                  <c:v>1.2161433226760877E-2</c:v>
                </c:pt>
                <c:pt idx="143">
                  <c:v>1.1929306958094105E-2</c:v>
                </c:pt>
                <c:pt idx="144">
                  <c:v>1.6079376135980109E-2</c:v>
                </c:pt>
                <c:pt idx="145">
                  <c:v>1.8003638223290708E-2</c:v>
                </c:pt>
                <c:pt idx="146">
                  <c:v>1.4253437054063602E-2</c:v>
                </c:pt>
                <c:pt idx="147">
                  <c:v>1.3461057131974864E-2</c:v>
                </c:pt>
                <c:pt idx="148">
                  <c:v>9.9063464084792972E-3</c:v>
                </c:pt>
                <c:pt idx="149">
                  <c:v>1.688707992971504E-2</c:v>
                </c:pt>
                <c:pt idx="150">
                  <c:v>2.1012832098319178E-2</c:v>
                </c:pt>
                <c:pt idx="151">
                  <c:v>2.3548804938569499E-2</c:v>
                </c:pt>
                <c:pt idx="152">
                  <c:v>2.6356468366333756E-2</c:v>
                </c:pt>
                <c:pt idx="153">
                  <c:v>3.1010453841557484E-2</c:v>
                </c:pt>
                <c:pt idx="154">
                  <c:v>2.879499489291705E-2</c:v>
                </c:pt>
                <c:pt idx="155">
                  <c:v>3.8370825165856839E-2</c:v>
                </c:pt>
                <c:pt idx="156">
                  <c:v>4.9326370821476326E-2</c:v>
                </c:pt>
                <c:pt idx="157">
                  <c:v>5.4548136531365317E-2</c:v>
                </c:pt>
                <c:pt idx="158">
                  <c:v>5.1588517715508597E-2</c:v>
                </c:pt>
                <c:pt idx="159">
                  <c:v>5.4314228453716577E-2</c:v>
                </c:pt>
                <c:pt idx="160">
                  <c:v>5.7849702967003667E-2</c:v>
                </c:pt>
                <c:pt idx="161">
                  <c:v>5.4921444219767052E-2</c:v>
                </c:pt>
                <c:pt idx="162">
                  <c:v>5.3452271516588531E-2</c:v>
                </c:pt>
                <c:pt idx="163">
                  <c:v>4.7007915458065097E-2</c:v>
                </c:pt>
                <c:pt idx="164">
                  <c:v>5.0770570708228283E-2</c:v>
                </c:pt>
                <c:pt idx="165">
                  <c:v>4.1732249543498787E-2</c:v>
                </c:pt>
                <c:pt idx="166">
                  <c:v>4.1145283559208878E-2</c:v>
                </c:pt>
                <c:pt idx="167">
                  <c:v>2.9508072204285297E-2</c:v>
                </c:pt>
                <c:pt idx="168">
                  <c:v>2.7958878965888667E-2</c:v>
                </c:pt>
                <c:pt idx="169">
                  <c:v>2.1526667260165708E-2</c:v>
                </c:pt>
                <c:pt idx="170">
                  <c:v>2.1628503256488543E-2</c:v>
                </c:pt>
                <c:pt idx="171">
                  <c:v>1.9777320680215218E-2</c:v>
                </c:pt>
                <c:pt idx="172">
                  <c:v>2.2129534008524323E-2</c:v>
                </c:pt>
                <c:pt idx="173">
                  <c:v>2.2342337883091638E-2</c:v>
                </c:pt>
                <c:pt idx="174">
                  <c:v>2.2979590538205197E-2</c:v>
                </c:pt>
                <c:pt idx="175">
                  <c:v>2.0352393165513856E-2</c:v>
                </c:pt>
                <c:pt idx="176">
                  <c:v>1.9092289414736872E-2</c:v>
                </c:pt>
                <c:pt idx="177">
                  <c:v>1.2956576147855437E-2</c:v>
                </c:pt>
                <c:pt idx="178">
                  <c:v>7.4718095751487518E-3</c:v>
                </c:pt>
                <c:pt idx="179">
                  <c:v>6.2320828867007344E-3</c:v>
                </c:pt>
                <c:pt idx="180">
                  <c:v>2.2141121337869714E-3</c:v>
                </c:pt>
                <c:pt idx="181">
                  <c:v>2.2288817472666178E-3</c:v>
                </c:pt>
                <c:pt idx="182">
                  <c:v>-5.539528925436272E-3</c:v>
                </c:pt>
                <c:pt idx="183">
                  <c:v>-1.0366103373371191E-2</c:v>
                </c:pt>
                <c:pt idx="184">
                  <c:v>-1.6789319083578801E-2</c:v>
                </c:pt>
                <c:pt idx="185">
                  <c:v>-1.9620169665011365E-2</c:v>
                </c:pt>
                <c:pt idx="186">
                  <c:v>-2.5540734796529192E-2</c:v>
                </c:pt>
                <c:pt idx="187">
                  <c:v>-2.7348133605748313E-2</c:v>
                </c:pt>
                <c:pt idx="188">
                  <c:v>-2.9410840091854063E-2</c:v>
                </c:pt>
                <c:pt idx="189">
                  <c:v>-3.3637610267495274E-2</c:v>
                </c:pt>
                <c:pt idx="190">
                  <c:v>-3.7633173737373737E-2</c:v>
                </c:pt>
                <c:pt idx="191">
                  <c:v>-3.9350936449911292E-2</c:v>
                </c:pt>
                <c:pt idx="192">
                  <c:v>-5.4737045348340972E-2</c:v>
                </c:pt>
                <c:pt idx="193">
                  <c:v>-5.1789197084729156E-2</c:v>
                </c:pt>
                <c:pt idx="194">
                  <c:v>-5.421805059196997E-2</c:v>
                </c:pt>
                <c:pt idx="195">
                  <c:v>-5.176725108096903E-2</c:v>
                </c:pt>
                <c:pt idx="196">
                  <c:v>-4.7638675468022938E-2</c:v>
                </c:pt>
                <c:pt idx="197">
                  <c:v>-3.5842078184306833E-2</c:v>
                </c:pt>
                <c:pt idx="198">
                  <c:v>-1.7288905493396473E-2</c:v>
                </c:pt>
                <c:pt idx="199">
                  <c:v>-1.4943508174912272E-2</c:v>
                </c:pt>
                <c:pt idx="200">
                  <c:v>-1.3601546843448773E-3</c:v>
                </c:pt>
                <c:pt idx="201">
                  <c:v>-1.6578315003112701E-3</c:v>
                </c:pt>
                <c:pt idx="202">
                  <c:v>-1.3208986432189001E-3</c:v>
                </c:pt>
                <c:pt idx="203">
                  <c:v>-1.2092502461224109E-3</c:v>
                </c:pt>
                <c:pt idx="204">
                  <c:v>-2.1536681238749494E-3</c:v>
                </c:pt>
                <c:pt idx="205">
                  <c:v>3.6297247456395362E-3</c:v>
                </c:pt>
                <c:pt idx="206">
                  <c:v>9.2559798708580898E-3</c:v>
                </c:pt>
                <c:pt idx="207">
                  <c:v>1.7630776777267793E-3</c:v>
                </c:pt>
                <c:pt idx="208">
                  <c:v>2.7094471079226017E-3</c:v>
                </c:pt>
                <c:pt idx="209">
                  <c:v>-5.7926372852000248E-3</c:v>
                </c:pt>
                <c:pt idx="210">
                  <c:v>-1.0355957106756146E-2</c:v>
                </c:pt>
                <c:pt idx="211">
                  <c:v>-1.8701183212706567E-2</c:v>
                </c:pt>
                <c:pt idx="212">
                  <c:v>-2.4030371985944505E-2</c:v>
                </c:pt>
                <c:pt idx="213">
                  <c:v>-2.365460021730794E-2</c:v>
                </c:pt>
                <c:pt idx="214">
                  <c:v>-2.6164531926916555E-2</c:v>
                </c:pt>
                <c:pt idx="215">
                  <c:v>-3.4587010049862178E-2</c:v>
                </c:pt>
                <c:pt idx="216">
                  <c:v>-3.773261273561649E-2</c:v>
                </c:pt>
                <c:pt idx="217">
                  <c:v>-3.6351743358456083E-2</c:v>
                </c:pt>
                <c:pt idx="218">
                  <c:v>-3.9118992120716567E-2</c:v>
                </c:pt>
                <c:pt idx="219">
                  <c:v>-3.3375495680155166E-2</c:v>
                </c:pt>
                <c:pt idx="220">
                  <c:v>-3.3717547058567568E-2</c:v>
                </c:pt>
                <c:pt idx="221">
                  <c:v>-2.8131716671068882E-2</c:v>
                </c:pt>
                <c:pt idx="222">
                  <c:v>-1.8523844502203641E-2</c:v>
                </c:pt>
                <c:pt idx="223">
                  <c:v>-1.090837769567712E-2</c:v>
                </c:pt>
                <c:pt idx="224">
                  <c:v>-8.2056010720697892E-3</c:v>
                </c:pt>
                <c:pt idx="225">
                  <c:v>1.855815211758121E-2</c:v>
                </c:pt>
                <c:pt idx="226">
                  <c:v>1.4474797892978203E-2</c:v>
                </c:pt>
                <c:pt idx="227">
                  <c:v>2.3846167017820778E-2</c:v>
                </c:pt>
                <c:pt idx="228">
                  <c:v>5.933236675777246E-2</c:v>
                </c:pt>
                <c:pt idx="229">
                  <c:v>8.6008054651038501E-2</c:v>
                </c:pt>
                <c:pt idx="230">
                  <c:v>8.264320460229406E-2</c:v>
                </c:pt>
                <c:pt idx="231">
                  <c:v>7.5033269362769134E-2</c:v>
                </c:pt>
                <c:pt idx="232">
                  <c:v>6.8966537455179763E-2</c:v>
                </c:pt>
                <c:pt idx="233">
                  <c:v>6.9728645704721939E-2</c:v>
                </c:pt>
                <c:pt idx="234">
                  <c:v>6.5228406753426615E-2</c:v>
                </c:pt>
              </c:numCache>
            </c:numRef>
          </c:val>
        </c:ser>
        <c:ser>
          <c:idx val="1"/>
          <c:order val="1"/>
          <c:tx>
            <c:v>Govt Balance</c:v>
          </c:tx>
          <c:cat>
            <c:numRef>
              <c:f>Sheet1!$A$4:$A$238</c:f>
              <c:numCache>
                <c:formatCode>General</c:formatCode>
                <c:ptCount val="235"/>
                <c:pt idx="0">
                  <c:v>19521</c:v>
                </c:pt>
                <c:pt idx="1">
                  <c:v>19522</c:v>
                </c:pt>
                <c:pt idx="2">
                  <c:v>19523</c:v>
                </c:pt>
                <c:pt idx="3">
                  <c:v>19524</c:v>
                </c:pt>
                <c:pt idx="4">
                  <c:v>19531</c:v>
                </c:pt>
                <c:pt idx="5">
                  <c:v>19532</c:v>
                </c:pt>
                <c:pt idx="6">
                  <c:v>19533</c:v>
                </c:pt>
                <c:pt idx="7">
                  <c:v>19534</c:v>
                </c:pt>
                <c:pt idx="8">
                  <c:v>19541</c:v>
                </c:pt>
                <c:pt idx="9">
                  <c:v>19542</c:v>
                </c:pt>
                <c:pt idx="10">
                  <c:v>19543</c:v>
                </c:pt>
                <c:pt idx="11">
                  <c:v>19544</c:v>
                </c:pt>
                <c:pt idx="12">
                  <c:v>19551</c:v>
                </c:pt>
                <c:pt idx="13">
                  <c:v>19552</c:v>
                </c:pt>
                <c:pt idx="14">
                  <c:v>19553</c:v>
                </c:pt>
                <c:pt idx="15">
                  <c:v>19554</c:v>
                </c:pt>
                <c:pt idx="16">
                  <c:v>19561</c:v>
                </c:pt>
                <c:pt idx="17">
                  <c:v>19562</c:v>
                </c:pt>
                <c:pt idx="18">
                  <c:v>19563</c:v>
                </c:pt>
                <c:pt idx="19">
                  <c:v>19564</c:v>
                </c:pt>
                <c:pt idx="20">
                  <c:v>19571</c:v>
                </c:pt>
                <c:pt idx="21">
                  <c:v>19572</c:v>
                </c:pt>
                <c:pt idx="22">
                  <c:v>19573</c:v>
                </c:pt>
                <c:pt idx="23">
                  <c:v>19574</c:v>
                </c:pt>
                <c:pt idx="24">
                  <c:v>19581</c:v>
                </c:pt>
                <c:pt idx="25">
                  <c:v>19582</c:v>
                </c:pt>
                <c:pt idx="26">
                  <c:v>19583</c:v>
                </c:pt>
                <c:pt idx="27">
                  <c:v>19584</c:v>
                </c:pt>
                <c:pt idx="28">
                  <c:v>19591</c:v>
                </c:pt>
                <c:pt idx="29">
                  <c:v>19592</c:v>
                </c:pt>
                <c:pt idx="30">
                  <c:v>19593</c:v>
                </c:pt>
                <c:pt idx="31">
                  <c:v>19594</c:v>
                </c:pt>
                <c:pt idx="32">
                  <c:v>19601</c:v>
                </c:pt>
                <c:pt idx="33">
                  <c:v>19602</c:v>
                </c:pt>
                <c:pt idx="34">
                  <c:v>19603</c:v>
                </c:pt>
                <c:pt idx="35">
                  <c:v>19604</c:v>
                </c:pt>
                <c:pt idx="36">
                  <c:v>19611</c:v>
                </c:pt>
                <c:pt idx="37">
                  <c:v>19612</c:v>
                </c:pt>
                <c:pt idx="38">
                  <c:v>19613</c:v>
                </c:pt>
                <c:pt idx="39">
                  <c:v>19614</c:v>
                </c:pt>
                <c:pt idx="40">
                  <c:v>19621</c:v>
                </c:pt>
                <c:pt idx="41">
                  <c:v>19622</c:v>
                </c:pt>
                <c:pt idx="42">
                  <c:v>19623</c:v>
                </c:pt>
                <c:pt idx="43">
                  <c:v>19624</c:v>
                </c:pt>
                <c:pt idx="44">
                  <c:v>19631</c:v>
                </c:pt>
                <c:pt idx="45">
                  <c:v>19632</c:v>
                </c:pt>
                <c:pt idx="46">
                  <c:v>19633</c:v>
                </c:pt>
                <c:pt idx="47">
                  <c:v>19634</c:v>
                </c:pt>
                <c:pt idx="48">
                  <c:v>19641</c:v>
                </c:pt>
                <c:pt idx="49">
                  <c:v>19642</c:v>
                </c:pt>
                <c:pt idx="50">
                  <c:v>19643</c:v>
                </c:pt>
                <c:pt idx="51">
                  <c:v>19644</c:v>
                </c:pt>
                <c:pt idx="52">
                  <c:v>19651</c:v>
                </c:pt>
                <c:pt idx="53">
                  <c:v>19652</c:v>
                </c:pt>
                <c:pt idx="54">
                  <c:v>19653</c:v>
                </c:pt>
                <c:pt idx="55">
                  <c:v>19654</c:v>
                </c:pt>
                <c:pt idx="56">
                  <c:v>19661</c:v>
                </c:pt>
                <c:pt idx="57">
                  <c:v>19662</c:v>
                </c:pt>
                <c:pt idx="58">
                  <c:v>19663</c:v>
                </c:pt>
                <c:pt idx="59">
                  <c:v>19664</c:v>
                </c:pt>
                <c:pt idx="60">
                  <c:v>19671</c:v>
                </c:pt>
                <c:pt idx="61">
                  <c:v>19672</c:v>
                </c:pt>
                <c:pt idx="62">
                  <c:v>19673</c:v>
                </c:pt>
                <c:pt idx="63">
                  <c:v>19674</c:v>
                </c:pt>
                <c:pt idx="64">
                  <c:v>19681</c:v>
                </c:pt>
                <c:pt idx="65">
                  <c:v>19682</c:v>
                </c:pt>
                <c:pt idx="66">
                  <c:v>19683</c:v>
                </c:pt>
                <c:pt idx="67">
                  <c:v>19684</c:v>
                </c:pt>
                <c:pt idx="68">
                  <c:v>19691</c:v>
                </c:pt>
                <c:pt idx="69">
                  <c:v>19692</c:v>
                </c:pt>
                <c:pt idx="70">
                  <c:v>19693</c:v>
                </c:pt>
                <c:pt idx="71">
                  <c:v>19694</c:v>
                </c:pt>
                <c:pt idx="72">
                  <c:v>19701</c:v>
                </c:pt>
                <c:pt idx="73">
                  <c:v>19702</c:v>
                </c:pt>
                <c:pt idx="74">
                  <c:v>19703</c:v>
                </c:pt>
                <c:pt idx="75">
                  <c:v>19704</c:v>
                </c:pt>
                <c:pt idx="76">
                  <c:v>19711</c:v>
                </c:pt>
                <c:pt idx="77">
                  <c:v>19712</c:v>
                </c:pt>
                <c:pt idx="78">
                  <c:v>19713</c:v>
                </c:pt>
                <c:pt idx="79">
                  <c:v>19714</c:v>
                </c:pt>
                <c:pt idx="80">
                  <c:v>19721</c:v>
                </c:pt>
                <c:pt idx="81">
                  <c:v>19722</c:v>
                </c:pt>
                <c:pt idx="82">
                  <c:v>19723</c:v>
                </c:pt>
                <c:pt idx="83">
                  <c:v>19724</c:v>
                </c:pt>
                <c:pt idx="84">
                  <c:v>19731</c:v>
                </c:pt>
                <c:pt idx="85">
                  <c:v>19732</c:v>
                </c:pt>
                <c:pt idx="86">
                  <c:v>19733</c:v>
                </c:pt>
                <c:pt idx="87">
                  <c:v>19734</c:v>
                </c:pt>
                <c:pt idx="88">
                  <c:v>19741</c:v>
                </c:pt>
                <c:pt idx="89">
                  <c:v>19742</c:v>
                </c:pt>
                <c:pt idx="90">
                  <c:v>19743</c:v>
                </c:pt>
                <c:pt idx="91">
                  <c:v>19744</c:v>
                </c:pt>
                <c:pt idx="92">
                  <c:v>19751</c:v>
                </c:pt>
                <c:pt idx="93">
                  <c:v>19752</c:v>
                </c:pt>
                <c:pt idx="94">
                  <c:v>19753</c:v>
                </c:pt>
                <c:pt idx="95">
                  <c:v>19754</c:v>
                </c:pt>
                <c:pt idx="96">
                  <c:v>19761</c:v>
                </c:pt>
                <c:pt idx="97">
                  <c:v>19762</c:v>
                </c:pt>
                <c:pt idx="98">
                  <c:v>19763</c:v>
                </c:pt>
                <c:pt idx="99">
                  <c:v>19764</c:v>
                </c:pt>
                <c:pt idx="100">
                  <c:v>19771</c:v>
                </c:pt>
                <c:pt idx="101">
                  <c:v>19772</c:v>
                </c:pt>
                <c:pt idx="102">
                  <c:v>19773</c:v>
                </c:pt>
                <c:pt idx="103">
                  <c:v>19774</c:v>
                </c:pt>
                <c:pt idx="104">
                  <c:v>19781</c:v>
                </c:pt>
                <c:pt idx="105">
                  <c:v>19782</c:v>
                </c:pt>
                <c:pt idx="106">
                  <c:v>19783</c:v>
                </c:pt>
                <c:pt idx="107">
                  <c:v>19784</c:v>
                </c:pt>
                <c:pt idx="108">
                  <c:v>19791</c:v>
                </c:pt>
                <c:pt idx="109">
                  <c:v>19792</c:v>
                </c:pt>
                <c:pt idx="110">
                  <c:v>19793</c:v>
                </c:pt>
                <c:pt idx="111">
                  <c:v>19794</c:v>
                </c:pt>
                <c:pt idx="112">
                  <c:v>19801</c:v>
                </c:pt>
                <c:pt idx="113">
                  <c:v>19802</c:v>
                </c:pt>
                <c:pt idx="114">
                  <c:v>19803</c:v>
                </c:pt>
                <c:pt idx="115">
                  <c:v>19804</c:v>
                </c:pt>
                <c:pt idx="116">
                  <c:v>19811</c:v>
                </c:pt>
                <c:pt idx="117">
                  <c:v>19812</c:v>
                </c:pt>
                <c:pt idx="118">
                  <c:v>19813</c:v>
                </c:pt>
                <c:pt idx="119">
                  <c:v>19814</c:v>
                </c:pt>
                <c:pt idx="120">
                  <c:v>19821</c:v>
                </c:pt>
                <c:pt idx="121">
                  <c:v>19822</c:v>
                </c:pt>
                <c:pt idx="122">
                  <c:v>19823</c:v>
                </c:pt>
                <c:pt idx="123">
                  <c:v>19824</c:v>
                </c:pt>
                <c:pt idx="124">
                  <c:v>19831</c:v>
                </c:pt>
                <c:pt idx="125">
                  <c:v>19832</c:v>
                </c:pt>
                <c:pt idx="126">
                  <c:v>19833</c:v>
                </c:pt>
                <c:pt idx="127">
                  <c:v>19834</c:v>
                </c:pt>
                <c:pt idx="128">
                  <c:v>19841</c:v>
                </c:pt>
                <c:pt idx="129">
                  <c:v>19842</c:v>
                </c:pt>
                <c:pt idx="130">
                  <c:v>19843</c:v>
                </c:pt>
                <c:pt idx="131">
                  <c:v>19844</c:v>
                </c:pt>
                <c:pt idx="132">
                  <c:v>19851</c:v>
                </c:pt>
                <c:pt idx="133">
                  <c:v>19852</c:v>
                </c:pt>
                <c:pt idx="134">
                  <c:v>19853</c:v>
                </c:pt>
                <c:pt idx="135">
                  <c:v>19854</c:v>
                </c:pt>
                <c:pt idx="136">
                  <c:v>19861</c:v>
                </c:pt>
                <c:pt idx="137">
                  <c:v>19862</c:v>
                </c:pt>
                <c:pt idx="138">
                  <c:v>19863</c:v>
                </c:pt>
                <c:pt idx="139">
                  <c:v>19864</c:v>
                </c:pt>
                <c:pt idx="140">
                  <c:v>19871</c:v>
                </c:pt>
                <c:pt idx="141">
                  <c:v>19872</c:v>
                </c:pt>
                <c:pt idx="142">
                  <c:v>19873</c:v>
                </c:pt>
                <c:pt idx="143">
                  <c:v>19874</c:v>
                </c:pt>
                <c:pt idx="144">
                  <c:v>19881</c:v>
                </c:pt>
                <c:pt idx="145">
                  <c:v>19882</c:v>
                </c:pt>
                <c:pt idx="146">
                  <c:v>19883</c:v>
                </c:pt>
                <c:pt idx="147">
                  <c:v>19884</c:v>
                </c:pt>
                <c:pt idx="148">
                  <c:v>19891</c:v>
                </c:pt>
                <c:pt idx="149">
                  <c:v>19892</c:v>
                </c:pt>
                <c:pt idx="150">
                  <c:v>19893</c:v>
                </c:pt>
                <c:pt idx="151">
                  <c:v>19894</c:v>
                </c:pt>
                <c:pt idx="152">
                  <c:v>19901</c:v>
                </c:pt>
                <c:pt idx="153">
                  <c:v>19902</c:v>
                </c:pt>
                <c:pt idx="154">
                  <c:v>19903</c:v>
                </c:pt>
                <c:pt idx="155">
                  <c:v>19904</c:v>
                </c:pt>
                <c:pt idx="156">
                  <c:v>19911</c:v>
                </c:pt>
                <c:pt idx="157">
                  <c:v>19912</c:v>
                </c:pt>
                <c:pt idx="158">
                  <c:v>19913</c:v>
                </c:pt>
                <c:pt idx="159">
                  <c:v>19914</c:v>
                </c:pt>
                <c:pt idx="160">
                  <c:v>19921</c:v>
                </c:pt>
                <c:pt idx="161">
                  <c:v>19922</c:v>
                </c:pt>
                <c:pt idx="162">
                  <c:v>19923</c:v>
                </c:pt>
                <c:pt idx="163">
                  <c:v>19924</c:v>
                </c:pt>
                <c:pt idx="164">
                  <c:v>19931</c:v>
                </c:pt>
                <c:pt idx="165">
                  <c:v>19932</c:v>
                </c:pt>
                <c:pt idx="166">
                  <c:v>19933</c:v>
                </c:pt>
                <c:pt idx="167">
                  <c:v>19934</c:v>
                </c:pt>
                <c:pt idx="168">
                  <c:v>19941</c:v>
                </c:pt>
                <c:pt idx="169">
                  <c:v>19942</c:v>
                </c:pt>
                <c:pt idx="170">
                  <c:v>19943</c:v>
                </c:pt>
                <c:pt idx="171">
                  <c:v>19944</c:v>
                </c:pt>
                <c:pt idx="172">
                  <c:v>19951</c:v>
                </c:pt>
                <c:pt idx="173">
                  <c:v>19952</c:v>
                </c:pt>
                <c:pt idx="174">
                  <c:v>19953</c:v>
                </c:pt>
                <c:pt idx="175">
                  <c:v>19954</c:v>
                </c:pt>
                <c:pt idx="176">
                  <c:v>19961</c:v>
                </c:pt>
                <c:pt idx="177">
                  <c:v>19962</c:v>
                </c:pt>
                <c:pt idx="178">
                  <c:v>19963</c:v>
                </c:pt>
                <c:pt idx="179">
                  <c:v>19964</c:v>
                </c:pt>
                <c:pt idx="180">
                  <c:v>19971</c:v>
                </c:pt>
                <c:pt idx="181">
                  <c:v>19972</c:v>
                </c:pt>
                <c:pt idx="182">
                  <c:v>19973</c:v>
                </c:pt>
                <c:pt idx="183">
                  <c:v>19974</c:v>
                </c:pt>
                <c:pt idx="184">
                  <c:v>19981</c:v>
                </c:pt>
                <c:pt idx="185">
                  <c:v>19982</c:v>
                </c:pt>
                <c:pt idx="186">
                  <c:v>19983</c:v>
                </c:pt>
                <c:pt idx="187">
                  <c:v>19984</c:v>
                </c:pt>
                <c:pt idx="188">
                  <c:v>19991</c:v>
                </c:pt>
                <c:pt idx="189">
                  <c:v>19992</c:v>
                </c:pt>
                <c:pt idx="190">
                  <c:v>19993</c:v>
                </c:pt>
                <c:pt idx="191">
                  <c:v>19994</c:v>
                </c:pt>
                <c:pt idx="192">
                  <c:v>20001</c:v>
                </c:pt>
                <c:pt idx="193">
                  <c:v>20002</c:v>
                </c:pt>
                <c:pt idx="194">
                  <c:v>20003</c:v>
                </c:pt>
                <c:pt idx="195">
                  <c:v>20004</c:v>
                </c:pt>
                <c:pt idx="196">
                  <c:v>20011</c:v>
                </c:pt>
                <c:pt idx="197">
                  <c:v>20012</c:v>
                </c:pt>
                <c:pt idx="198">
                  <c:v>20013</c:v>
                </c:pt>
                <c:pt idx="199">
                  <c:v>20014</c:v>
                </c:pt>
                <c:pt idx="200">
                  <c:v>20021</c:v>
                </c:pt>
                <c:pt idx="201">
                  <c:v>20022</c:v>
                </c:pt>
                <c:pt idx="202">
                  <c:v>20023</c:v>
                </c:pt>
                <c:pt idx="203">
                  <c:v>20024</c:v>
                </c:pt>
                <c:pt idx="204">
                  <c:v>20031</c:v>
                </c:pt>
                <c:pt idx="205">
                  <c:v>20032</c:v>
                </c:pt>
                <c:pt idx="206">
                  <c:v>20033</c:v>
                </c:pt>
                <c:pt idx="207">
                  <c:v>20034</c:v>
                </c:pt>
                <c:pt idx="208">
                  <c:v>20041</c:v>
                </c:pt>
                <c:pt idx="209">
                  <c:v>20042</c:v>
                </c:pt>
                <c:pt idx="210">
                  <c:v>20043</c:v>
                </c:pt>
                <c:pt idx="211">
                  <c:v>20044</c:v>
                </c:pt>
                <c:pt idx="212">
                  <c:v>20051</c:v>
                </c:pt>
                <c:pt idx="213">
                  <c:v>20052</c:v>
                </c:pt>
                <c:pt idx="214">
                  <c:v>20053</c:v>
                </c:pt>
                <c:pt idx="215">
                  <c:v>20054</c:v>
                </c:pt>
                <c:pt idx="216">
                  <c:v>20061</c:v>
                </c:pt>
                <c:pt idx="217">
                  <c:v>20062</c:v>
                </c:pt>
                <c:pt idx="218">
                  <c:v>20063</c:v>
                </c:pt>
                <c:pt idx="219">
                  <c:v>20064</c:v>
                </c:pt>
                <c:pt idx="220">
                  <c:v>20071</c:v>
                </c:pt>
                <c:pt idx="221">
                  <c:v>20072</c:v>
                </c:pt>
                <c:pt idx="222">
                  <c:v>20073</c:v>
                </c:pt>
                <c:pt idx="223">
                  <c:v>20074</c:v>
                </c:pt>
                <c:pt idx="224">
                  <c:v>20081</c:v>
                </c:pt>
                <c:pt idx="225">
                  <c:v>20082</c:v>
                </c:pt>
                <c:pt idx="226">
                  <c:v>20083</c:v>
                </c:pt>
                <c:pt idx="227">
                  <c:v>20084</c:v>
                </c:pt>
                <c:pt idx="228">
                  <c:v>20091</c:v>
                </c:pt>
                <c:pt idx="229">
                  <c:v>20092</c:v>
                </c:pt>
                <c:pt idx="230">
                  <c:v>20093</c:v>
                </c:pt>
                <c:pt idx="231">
                  <c:v>20094</c:v>
                </c:pt>
                <c:pt idx="232">
                  <c:v>20101</c:v>
                </c:pt>
                <c:pt idx="233">
                  <c:v>20102</c:v>
                </c:pt>
                <c:pt idx="234">
                  <c:v>20103</c:v>
                </c:pt>
              </c:numCache>
            </c:numRef>
          </c:cat>
          <c:val>
            <c:numRef>
              <c:f>Sheet1!$V$4:$V$238</c:f>
              <c:numCache>
                <c:formatCode>0.00%</c:formatCode>
                <c:ptCount val="235"/>
                <c:pt idx="0">
                  <c:v>-1.1552261134939871E-2</c:v>
                </c:pt>
                <c:pt idx="1">
                  <c:v>-2.2294150417542576E-2</c:v>
                </c:pt>
                <c:pt idx="2">
                  <c:v>-2.5558033637221918E-2</c:v>
                </c:pt>
                <c:pt idx="3">
                  <c:v>-1.8164196500672948E-2</c:v>
                </c:pt>
                <c:pt idx="4">
                  <c:v>-1.9133192894640404E-2</c:v>
                </c:pt>
                <c:pt idx="5">
                  <c:v>-2.219314257542155E-2</c:v>
                </c:pt>
                <c:pt idx="6">
                  <c:v>-1.9753345060263838E-2</c:v>
                </c:pt>
                <c:pt idx="7">
                  <c:v>-3.374301765743596E-2</c:v>
                </c:pt>
                <c:pt idx="8">
                  <c:v>-3.5959487314512595E-2</c:v>
                </c:pt>
                <c:pt idx="9">
                  <c:v>-2.9526344585586603E-2</c:v>
                </c:pt>
                <c:pt idx="10">
                  <c:v>-2.3308821515462749E-2</c:v>
                </c:pt>
                <c:pt idx="11">
                  <c:v>-1.8432943459895344E-2</c:v>
                </c:pt>
                <c:pt idx="12">
                  <c:v>-7.5428571428571419E-3</c:v>
                </c:pt>
                <c:pt idx="13">
                  <c:v>-2.2395326737958288E-3</c:v>
                </c:pt>
                <c:pt idx="14">
                  <c:v>-1.907939468350571E-3</c:v>
                </c:pt>
                <c:pt idx="15">
                  <c:v>6.6870187059642795E-3</c:v>
                </c:pt>
                <c:pt idx="16">
                  <c:v>5.4248367279373655E-3</c:v>
                </c:pt>
                <c:pt idx="17">
                  <c:v>1.4647625180846946E-3</c:v>
                </c:pt>
                <c:pt idx="18">
                  <c:v>1.639738063317301E-4</c:v>
                </c:pt>
                <c:pt idx="19">
                  <c:v>-7.1428794642856841E-5</c:v>
                </c:pt>
                <c:pt idx="20">
                  <c:v>-2.4064753356710716E-3</c:v>
                </c:pt>
                <c:pt idx="21">
                  <c:v>-5.5824081337341198E-3</c:v>
                </c:pt>
                <c:pt idx="22">
                  <c:v>-7.7770632368703114E-3</c:v>
                </c:pt>
                <c:pt idx="23">
                  <c:v>-2.1975736092380065E-2</c:v>
                </c:pt>
                <c:pt idx="24">
                  <c:v>-2.7459793510900936E-2</c:v>
                </c:pt>
                <c:pt idx="25">
                  <c:v>-3.7048032751091697E-2</c:v>
                </c:pt>
                <c:pt idx="26">
                  <c:v>-3.7998302841426995E-2</c:v>
                </c:pt>
                <c:pt idx="27">
                  <c:v>-2.9179379381443299E-2</c:v>
                </c:pt>
                <c:pt idx="28">
                  <c:v>-2.0654015354340235E-2</c:v>
                </c:pt>
                <c:pt idx="29">
                  <c:v>-1.1160046968933406E-2</c:v>
                </c:pt>
                <c:pt idx="30">
                  <c:v>-1.722036447352511E-2</c:v>
                </c:pt>
                <c:pt idx="31">
                  <c:v>-1.3177475417445461E-2</c:v>
                </c:pt>
                <c:pt idx="32">
                  <c:v>5.4876658444022765E-3</c:v>
                </c:pt>
                <c:pt idx="33">
                  <c:v>-1.1556742503582695E-3</c:v>
                </c:pt>
                <c:pt idx="34">
                  <c:v>-5.5965208698611881E-3</c:v>
                </c:pt>
                <c:pt idx="35">
                  <c:v>-1.3679585379423613E-2</c:v>
                </c:pt>
                <c:pt idx="36">
                  <c:v>-1.8090905303030303E-2</c:v>
                </c:pt>
                <c:pt idx="37">
                  <c:v>-1.8192612054458636E-2</c:v>
                </c:pt>
                <c:pt idx="38">
                  <c:v>-1.6055311719625608E-2</c:v>
                </c:pt>
                <c:pt idx="39">
                  <c:v>-1.3338071928122005E-2</c:v>
                </c:pt>
                <c:pt idx="40">
                  <c:v>-1.6497134750811833E-2</c:v>
                </c:pt>
                <c:pt idx="41">
                  <c:v>-1.6157804459691252E-2</c:v>
                </c:pt>
                <c:pt idx="42">
                  <c:v>-1.4523889960625383E-2</c:v>
                </c:pt>
                <c:pt idx="43">
                  <c:v>-1.4866002273150216E-2</c:v>
                </c:pt>
                <c:pt idx="44">
                  <c:v>-1.0449792531120331E-2</c:v>
                </c:pt>
                <c:pt idx="45">
                  <c:v>-6.2444755766478668E-3</c:v>
                </c:pt>
                <c:pt idx="46">
                  <c:v>-8.807692307692308E-3</c:v>
                </c:pt>
                <c:pt idx="47">
                  <c:v>-8.4925019731649561E-3</c:v>
                </c:pt>
                <c:pt idx="48">
                  <c:v>-1.2421862971516552E-2</c:v>
                </c:pt>
                <c:pt idx="49">
                  <c:v>-1.9945368740515931E-2</c:v>
                </c:pt>
                <c:pt idx="50">
                  <c:v>-1.3677302823659495E-2</c:v>
                </c:pt>
                <c:pt idx="51">
                  <c:v>-1.0929544432490956E-2</c:v>
                </c:pt>
                <c:pt idx="52">
                  <c:v>-3.1905704683899165E-3</c:v>
                </c:pt>
                <c:pt idx="53">
                  <c:v>-4.4394236876669916E-3</c:v>
                </c:pt>
                <c:pt idx="54">
                  <c:v>-1.6555906749702285E-2</c:v>
                </c:pt>
                <c:pt idx="55">
                  <c:v>-1.5422072240802675E-2</c:v>
                </c:pt>
                <c:pt idx="56">
                  <c:v>-9.0982211094041646E-3</c:v>
                </c:pt>
                <c:pt idx="57">
                  <c:v>-9.7948717948717953E-3</c:v>
                </c:pt>
                <c:pt idx="58">
                  <c:v>-1.4120018732727955E-2</c:v>
                </c:pt>
                <c:pt idx="59">
                  <c:v>-1.9025899887820052E-2</c:v>
                </c:pt>
                <c:pt idx="60">
                  <c:v>-3.0358321751763218E-2</c:v>
                </c:pt>
                <c:pt idx="61">
                  <c:v>-3.0045007421116834E-2</c:v>
                </c:pt>
                <c:pt idx="62">
                  <c:v>-2.8347472138906149E-2</c:v>
                </c:pt>
                <c:pt idx="63">
                  <c:v>-2.7002932551319647E-2</c:v>
                </c:pt>
                <c:pt idx="64">
                  <c:v>-2.2141396023430279E-2</c:v>
                </c:pt>
                <c:pt idx="65">
                  <c:v>-2.3005638869906433E-2</c:v>
                </c:pt>
                <c:pt idx="66">
                  <c:v>-1.3020017264795286E-2</c:v>
                </c:pt>
                <c:pt idx="67">
                  <c:v>-1.0763807515517733E-2</c:v>
                </c:pt>
                <c:pt idx="68">
                  <c:v>3.9550375099400154E-4</c:v>
                </c:pt>
                <c:pt idx="69">
                  <c:v>6.681012261891342E-4</c:v>
                </c:pt>
                <c:pt idx="70">
                  <c:v>-5.4326440932278251E-3</c:v>
                </c:pt>
                <c:pt idx="71">
                  <c:v>-3.5483863002787738E-3</c:v>
                </c:pt>
                <c:pt idx="72">
                  <c:v>-1.1695998426900009E-2</c:v>
                </c:pt>
                <c:pt idx="73">
                  <c:v>-2.40325234730423E-2</c:v>
                </c:pt>
                <c:pt idx="74">
                  <c:v>-2.8706330318895766E-2</c:v>
                </c:pt>
                <c:pt idx="75">
                  <c:v>-3.3480243161094228E-2</c:v>
                </c:pt>
                <c:pt idx="76">
                  <c:v>-3.0043715846994536E-2</c:v>
                </c:pt>
                <c:pt idx="77">
                  <c:v>-3.3879156238827313E-2</c:v>
                </c:pt>
                <c:pt idx="78">
                  <c:v>-3.2220554921415394E-2</c:v>
                </c:pt>
                <c:pt idx="79">
                  <c:v>-3.0470866469864796E-2</c:v>
                </c:pt>
                <c:pt idx="80">
                  <c:v>-2.2479190688293134E-2</c:v>
                </c:pt>
                <c:pt idx="81">
                  <c:v>-1.8870757180156662E-2</c:v>
                </c:pt>
                <c:pt idx="82">
                  <c:v>-1.528733712181847E-2</c:v>
                </c:pt>
                <c:pt idx="83">
                  <c:v>-1.6359388932069022E-2</c:v>
                </c:pt>
                <c:pt idx="84">
                  <c:v>-9.9221090473337326E-3</c:v>
                </c:pt>
                <c:pt idx="85">
                  <c:v>-1.1044840685380971E-2</c:v>
                </c:pt>
                <c:pt idx="86">
                  <c:v>-7.4552376501042638E-3</c:v>
                </c:pt>
                <c:pt idx="87">
                  <c:v>-5.584968918069427E-3</c:v>
                </c:pt>
                <c:pt idx="88">
                  <c:v>-1.0780396765051495E-2</c:v>
                </c:pt>
                <c:pt idx="89">
                  <c:v>-1.5335712842615663E-2</c:v>
                </c:pt>
                <c:pt idx="90">
                  <c:v>-1.4872167536499966E-2</c:v>
                </c:pt>
                <c:pt idx="91">
                  <c:v>-2.6913106202099565E-2</c:v>
                </c:pt>
                <c:pt idx="92">
                  <c:v>-4.8366995858553682E-2</c:v>
                </c:pt>
                <c:pt idx="93">
                  <c:v>-7.6727521963985287E-2</c:v>
                </c:pt>
                <c:pt idx="94">
                  <c:v>-5.0498811873964364E-2</c:v>
                </c:pt>
                <c:pt idx="95">
                  <c:v>-5.2831117066832675E-2</c:v>
                </c:pt>
                <c:pt idx="96">
                  <c:v>-4.368869575032451E-2</c:v>
                </c:pt>
                <c:pt idx="97">
                  <c:v>-3.8204284209942915E-2</c:v>
                </c:pt>
                <c:pt idx="98">
                  <c:v>-3.7873423300865211E-2</c:v>
                </c:pt>
                <c:pt idx="99">
                  <c:v>-3.589917166357124E-2</c:v>
                </c:pt>
                <c:pt idx="100">
                  <c:v>-3.0700505519447027E-2</c:v>
                </c:pt>
                <c:pt idx="101">
                  <c:v>-2.6896718196778538E-2</c:v>
                </c:pt>
                <c:pt idx="102">
                  <c:v>-2.6030977734753144E-2</c:v>
                </c:pt>
                <c:pt idx="103">
                  <c:v>-2.5270039795338255E-2</c:v>
                </c:pt>
                <c:pt idx="104">
                  <c:v>-2.3711143681369815E-2</c:v>
                </c:pt>
                <c:pt idx="105">
                  <c:v>-1.5310356954457535E-2</c:v>
                </c:pt>
                <c:pt idx="106">
                  <c:v>-1.559504879469621E-2</c:v>
                </c:pt>
                <c:pt idx="107">
                  <c:v>-1.3630229972673732E-2</c:v>
                </c:pt>
                <c:pt idx="108">
                  <c:v>-8.4971989322561881E-3</c:v>
                </c:pt>
                <c:pt idx="109">
                  <c:v>-1.1787520257580758E-2</c:v>
                </c:pt>
                <c:pt idx="110">
                  <c:v>-1.5014036234950189E-2</c:v>
                </c:pt>
                <c:pt idx="111">
                  <c:v>-1.9617955915543203E-2</c:v>
                </c:pt>
                <c:pt idx="112">
                  <c:v>-2.4081343413188083E-2</c:v>
                </c:pt>
                <c:pt idx="113">
                  <c:v>-3.341348240469208E-2</c:v>
                </c:pt>
                <c:pt idx="114">
                  <c:v>-3.5486466413673673E-2</c:v>
                </c:pt>
                <c:pt idx="115">
                  <c:v>-3.0795828759604831E-2</c:v>
                </c:pt>
                <c:pt idx="116">
                  <c:v>-2.3043849480364736E-2</c:v>
                </c:pt>
                <c:pt idx="117">
                  <c:v>-2.4470527203164515E-2</c:v>
                </c:pt>
                <c:pt idx="118">
                  <c:v>-2.5174693106704435E-2</c:v>
                </c:pt>
                <c:pt idx="119">
                  <c:v>-3.655794038195892E-2</c:v>
                </c:pt>
                <c:pt idx="120">
                  <c:v>-4.231208791208791E-2</c:v>
                </c:pt>
                <c:pt idx="121">
                  <c:v>-4.5967659219945695E-2</c:v>
                </c:pt>
                <c:pt idx="122">
                  <c:v>-5.64085040437486E-2</c:v>
                </c:pt>
                <c:pt idx="123">
                  <c:v>-6.7510565375877477E-2</c:v>
                </c:pt>
                <c:pt idx="124">
                  <c:v>-6.501168520251073E-2</c:v>
                </c:pt>
                <c:pt idx="125">
                  <c:v>-6.0803670775197299E-2</c:v>
                </c:pt>
                <c:pt idx="126">
                  <c:v>-6.1873935438824246E-2</c:v>
                </c:pt>
                <c:pt idx="127">
                  <c:v>-5.4736727943170117E-2</c:v>
                </c:pt>
                <c:pt idx="128">
                  <c:v>-4.8449861807266424E-2</c:v>
                </c:pt>
                <c:pt idx="129">
                  <c:v>-5.1209072267874974E-2</c:v>
                </c:pt>
                <c:pt idx="130">
                  <c:v>-5.2139139619687108E-2</c:v>
                </c:pt>
                <c:pt idx="131">
                  <c:v>-5.5545255349544E-2</c:v>
                </c:pt>
                <c:pt idx="132">
                  <c:v>-4.5688468929866437E-2</c:v>
                </c:pt>
                <c:pt idx="133">
                  <c:v>-5.9031011854867678E-2</c:v>
                </c:pt>
                <c:pt idx="134">
                  <c:v>-5.3886556299166374E-2</c:v>
                </c:pt>
                <c:pt idx="135">
                  <c:v>-5.4862685711511011E-2</c:v>
                </c:pt>
                <c:pt idx="136">
                  <c:v>-5.2580034227039364E-2</c:v>
                </c:pt>
                <c:pt idx="137">
                  <c:v>-5.9090726791794675E-2</c:v>
                </c:pt>
                <c:pt idx="138">
                  <c:v>-6.0468897458896942E-2</c:v>
                </c:pt>
                <c:pt idx="139">
                  <c:v>-5.3138079121639183E-2</c:v>
                </c:pt>
                <c:pt idx="140">
                  <c:v>-5.4458706867682734E-2</c:v>
                </c:pt>
                <c:pt idx="141">
                  <c:v>-4.0279936855847777E-2</c:v>
                </c:pt>
                <c:pt idx="142">
                  <c:v>-4.4830430156021971E-2</c:v>
                </c:pt>
                <c:pt idx="143">
                  <c:v>-4.4408671859911292E-2</c:v>
                </c:pt>
                <c:pt idx="144">
                  <c:v>-4.202557875702391E-2</c:v>
                </c:pt>
                <c:pt idx="145">
                  <c:v>-4.008064357682465E-2</c:v>
                </c:pt>
                <c:pt idx="146">
                  <c:v>-3.5272706746635296E-2</c:v>
                </c:pt>
                <c:pt idx="147">
                  <c:v>-3.6579316320700814E-2</c:v>
                </c:pt>
                <c:pt idx="148">
                  <c:v>-3.0127979175106186E-2</c:v>
                </c:pt>
                <c:pt idx="149">
                  <c:v>-3.4362396566589584E-2</c:v>
                </c:pt>
                <c:pt idx="150">
                  <c:v>-3.606795590095789E-2</c:v>
                </c:pt>
                <c:pt idx="151">
                  <c:v>-3.9565715214889732E-2</c:v>
                </c:pt>
                <c:pt idx="152">
                  <c:v>-4.2472231439955446E-2</c:v>
                </c:pt>
                <c:pt idx="153">
                  <c:v>-4.3929691653667016E-2</c:v>
                </c:pt>
                <c:pt idx="154">
                  <c:v>-4.3203771524223646E-2</c:v>
                </c:pt>
                <c:pt idx="155">
                  <c:v>-4.8018268325121335E-2</c:v>
                </c:pt>
                <c:pt idx="156">
                  <c:v>-4.1758472785182688E-2</c:v>
                </c:pt>
                <c:pt idx="157">
                  <c:v>-5.2401207648440119E-2</c:v>
                </c:pt>
                <c:pt idx="158">
                  <c:v>-5.4091686422510526E-2</c:v>
                </c:pt>
                <c:pt idx="159">
                  <c:v>-5.7416454228488831E-2</c:v>
                </c:pt>
                <c:pt idx="160">
                  <c:v>-6.1692680366143976E-2</c:v>
                </c:pt>
                <c:pt idx="161">
                  <c:v>-6.1545644047820626E-2</c:v>
                </c:pt>
                <c:pt idx="162">
                  <c:v>-6.2044225486510313E-2</c:v>
                </c:pt>
                <c:pt idx="163">
                  <c:v>-5.7879810215276432E-2</c:v>
                </c:pt>
                <c:pt idx="164">
                  <c:v>-5.9754297501719005E-2</c:v>
                </c:pt>
                <c:pt idx="165">
                  <c:v>-5.3208088164646998E-2</c:v>
                </c:pt>
                <c:pt idx="166">
                  <c:v>-5.2940808664109225E-2</c:v>
                </c:pt>
                <c:pt idx="167">
                  <c:v>-4.5592603463457587E-2</c:v>
                </c:pt>
                <c:pt idx="168">
                  <c:v>-4.160779727911737E-2</c:v>
                </c:pt>
                <c:pt idx="169">
                  <c:v>-3.7241094856105182E-2</c:v>
                </c:pt>
                <c:pt idx="170">
                  <c:v>-3.8945270021305711E-2</c:v>
                </c:pt>
                <c:pt idx="171">
                  <c:v>-3.9133565498081356E-2</c:v>
                </c:pt>
                <c:pt idx="172">
                  <c:v>-3.8700547677092717E-2</c:v>
                </c:pt>
                <c:pt idx="173">
                  <c:v>-3.8846096858930881E-2</c:v>
                </c:pt>
                <c:pt idx="174">
                  <c:v>-3.6625638047267754E-2</c:v>
                </c:pt>
                <c:pt idx="175">
                  <c:v>-3.1886722741545526E-2</c:v>
                </c:pt>
                <c:pt idx="176">
                  <c:v>-3.281791783237497E-2</c:v>
                </c:pt>
                <c:pt idx="177">
                  <c:v>-2.7225977605174138E-2</c:v>
                </c:pt>
                <c:pt idx="178">
                  <c:v>-2.4626103886854728E-2</c:v>
                </c:pt>
                <c:pt idx="179">
                  <c:v>-2.0714695251152934E-2</c:v>
                </c:pt>
                <c:pt idx="180">
                  <c:v>-1.8719168463655303E-2</c:v>
                </c:pt>
                <c:pt idx="181">
                  <c:v>-1.4830369583181171E-2</c:v>
                </c:pt>
                <c:pt idx="182">
                  <c:v>-9.3354399750509506E-3</c:v>
                </c:pt>
                <c:pt idx="183">
                  <c:v>-9.138235301517441E-3</c:v>
                </c:pt>
                <c:pt idx="184">
                  <c:v>-2.6276930336439352E-3</c:v>
                </c:pt>
                <c:pt idx="185">
                  <c:v>-3.1876383872180992E-3</c:v>
                </c:pt>
                <c:pt idx="186">
                  <c:v>-9.3587799674749172E-5</c:v>
                </c:pt>
                <c:pt idx="187">
                  <c:v>9.7345921279007579E-4</c:v>
                </c:pt>
                <c:pt idx="188">
                  <c:v>2.4340340569719539E-3</c:v>
                </c:pt>
                <c:pt idx="189">
                  <c:v>3.1278031883274788E-3</c:v>
                </c:pt>
                <c:pt idx="190">
                  <c:v>3.9923454545454555E-3</c:v>
                </c:pt>
                <c:pt idx="191">
                  <c:v>4.4526784880319229E-3</c:v>
                </c:pt>
                <c:pt idx="192">
                  <c:v>1.4672790711154522E-2</c:v>
                </c:pt>
                <c:pt idx="193">
                  <c:v>1.2147430909225196E-2</c:v>
                </c:pt>
                <c:pt idx="194">
                  <c:v>1.0993270708966395E-2</c:v>
                </c:pt>
                <c:pt idx="195">
                  <c:v>8.4400501490651363E-3</c:v>
                </c:pt>
                <c:pt idx="196">
                  <c:v>5.6520840916469087E-3</c:v>
                </c:pt>
                <c:pt idx="197">
                  <c:v>-1.9391630182598318E-3</c:v>
                </c:pt>
                <c:pt idx="198">
                  <c:v>-2.312738352854412E-2</c:v>
                </c:pt>
                <c:pt idx="199">
                  <c:v>-1.8710137662437822E-2</c:v>
                </c:pt>
                <c:pt idx="200">
                  <c:v>-3.7710976492551535E-2</c:v>
                </c:pt>
                <c:pt idx="201">
                  <c:v>-4.1513695787507784E-2</c:v>
                </c:pt>
                <c:pt idx="202">
                  <c:v>-4.1746052066007594E-2</c:v>
                </c:pt>
                <c:pt idx="203">
                  <c:v>-4.4540345500139314E-2</c:v>
                </c:pt>
                <c:pt idx="204">
                  <c:v>-4.716358693655634E-2</c:v>
                </c:pt>
                <c:pt idx="205">
                  <c:v>-5.1076844113372093E-2</c:v>
                </c:pt>
                <c:pt idx="206">
                  <c:v>-5.5229844045710866E-2</c:v>
                </c:pt>
                <c:pt idx="207">
                  <c:v>-4.5847543884236716E-2</c:v>
                </c:pt>
                <c:pt idx="208">
                  <c:v>-4.9323621218914905E-2</c:v>
                </c:pt>
                <c:pt idx="209">
                  <c:v>-4.6743691842695105E-2</c:v>
                </c:pt>
                <c:pt idx="210">
                  <c:v>-4.2929894733318832E-2</c:v>
                </c:pt>
                <c:pt idx="211">
                  <c:v>-4.0557427397508422E-2</c:v>
                </c:pt>
                <c:pt idx="212">
                  <c:v>-3.2433458540328773E-2</c:v>
                </c:pt>
                <c:pt idx="213">
                  <c:v>-3.2956977821807495E-2</c:v>
                </c:pt>
                <c:pt idx="214">
                  <c:v>-3.186475795818422E-2</c:v>
                </c:pt>
                <c:pt idx="215">
                  <c:v>-2.9962680789123231E-2</c:v>
                </c:pt>
                <c:pt idx="216">
                  <c:v>-2.2516782341563318E-2</c:v>
                </c:pt>
                <c:pt idx="217">
                  <c:v>-2.4751936648736123E-2</c:v>
                </c:pt>
                <c:pt idx="218">
                  <c:v>-2.4658440496543522E-2</c:v>
                </c:pt>
                <c:pt idx="219">
                  <c:v>-2.1305357195333392E-2</c:v>
                </c:pt>
                <c:pt idx="220">
                  <c:v>-2.4225763641110433E-2</c:v>
                </c:pt>
                <c:pt idx="221">
                  <c:v>-2.7014798580821099E-2</c:v>
                </c:pt>
                <c:pt idx="222">
                  <c:v>-3.0047731382077073E-2</c:v>
                </c:pt>
                <c:pt idx="223">
                  <c:v>-3.2998866451152443E-2</c:v>
                </c:pt>
                <c:pt idx="224">
                  <c:v>-4.0173452932531876E-2</c:v>
                </c:pt>
                <c:pt idx="225">
                  <c:v>-6.8068437018456704E-2</c:v>
                </c:pt>
                <c:pt idx="226">
                  <c:v>-6.2489896374845533E-2</c:v>
                </c:pt>
                <c:pt idx="227">
                  <c:v>-6.5815534869955547E-2</c:v>
                </c:pt>
                <c:pt idx="228">
                  <c:v>-8.7062265117868132E-2</c:v>
                </c:pt>
                <c:pt idx="229">
                  <c:v>-0.11080337739142826</c:v>
                </c:pt>
                <c:pt idx="230">
                  <c:v>-0.11062055870829701</c:v>
                </c:pt>
                <c:pt idx="231">
                  <c:v>-0.10342009049266673</c:v>
                </c:pt>
                <c:pt idx="232">
                  <c:v>-0.10012238104467487</c:v>
                </c:pt>
                <c:pt idx="233">
                  <c:v>-0.10386019425467116</c:v>
                </c:pt>
                <c:pt idx="234">
                  <c:v>-0.10057049483038363</c:v>
                </c:pt>
              </c:numCache>
            </c:numRef>
          </c:val>
        </c:ser>
        <c:ser>
          <c:idx val="2"/>
          <c:order val="2"/>
          <c:tx>
            <c:v>Capital Account</c:v>
          </c:tx>
          <c:cat>
            <c:numRef>
              <c:f>Sheet1!$A$4:$A$238</c:f>
              <c:numCache>
                <c:formatCode>General</c:formatCode>
                <c:ptCount val="235"/>
                <c:pt idx="0">
                  <c:v>19521</c:v>
                </c:pt>
                <c:pt idx="1">
                  <c:v>19522</c:v>
                </c:pt>
                <c:pt idx="2">
                  <c:v>19523</c:v>
                </c:pt>
                <c:pt idx="3">
                  <c:v>19524</c:v>
                </c:pt>
                <c:pt idx="4">
                  <c:v>19531</c:v>
                </c:pt>
                <c:pt idx="5">
                  <c:v>19532</c:v>
                </c:pt>
                <c:pt idx="6">
                  <c:v>19533</c:v>
                </c:pt>
                <c:pt idx="7">
                  <c:v>19534</c:v>
                </c:pt>
                <c:pt idx="8">
                  <c:v>19541</c:v>
                </c:pt>
                <c:pt idx="9">
                  <c:v>19542</c:v>
                </c:pt>
                <c:pt idx="10">
                  <c:v>19543</c:v>
                </c:pt>
                <c:pt idx="11">
                  <c:v>19544</c:v>
                </c:pt>
                <c:pt idx="12">
                  <c:v>19551</c:v>
                </c:pt>
                <c:pt idx="13">
                  <c:v>19552</c:v>
                </c:pt>
                <c:pt idx="14">
                  <c:v>19553</c:v>
                </c:pt>
                <c:pt idx="15">
                  <c:v>19554</c:v>
                </c:pt>
                <c:pt idx="16">
                  <c:v>19561</c:v>
                </c:pt>
                <c:pt idx="17">
                  <c:v>19562</c:v>
                </c:pt>
                <c:pt idx="18">
                  <c:v>19563</c:v>
                </c:pt>
                <c:pt idx="19">
                  <c:v>19564</c:v>
                </c:pt>
                <c:pt idx="20">
                  <c:v>19571</c:v>
                </c:pt>
                <c:pt idx="21">
                  <c:v>19572</c:v>
                </c:pt>
                <c:pt idx="22">
                  <c:v>19573</c:v>
                </c:pt>
                <c:pt idx="23">
                  <c:v>19574</c:v>
                </c:pt>
                <c:pt idx="24">
                  <c:v>19581</c:v>
                </c:pt>
                <c:pt idx="25">
                  <c:v>19582</c:v>
                </c:pt>
                <c:pt idx="26">
                  <c:v>19583</c:v>
                </c:pt>
                <c:pt idx="27">
                  <c:v>19584</c:v>
                </c:pt>
                <c:pt idx="28">
                  <c:v>19591</c:v>
                </c:pt>
                <c:pt idx="29">
                  <c:v>19592</c:v>
                </c:pt>
                <c:pt idx="30">
                  <c:v>19593</c:v>
                </c:pt>
                <c:pt idx="31">
                  <c:v>19594</c:v>
                </c:pt>
                <c:pt idx="32">
                  <c:v>19601</c:v>
                </c:pt>
                <c:pt idx="33">
                  <c:v>19602</c:v>
                </c:pt>
                <c:pt idx="34">
                  <c:v>19603</c:v>
                </c:pt>
                <c:pt idx="35">
                  <c:v>19604</c:v>
                </c:pt>
                <c:pt idx="36">
                  <c:v>19611</c:v>
                </c:pt>
                <c:pt idx="37">
                  <c:v>19612</c:v>
                </c:pt>
                <c:pt idx="38">
                  <c:v>19613</c:v>
                </c:pt>
                <c:pt idx="39">
                  <c:v>19614</c:v>
                </c:pt>
                <c:pt idx="40">
                  <c:v>19621</c:v>
                </c:pt>
                <c:pt idx="41">
                  <c:v>19622</c:v>
                </c:pt>
                <c:pt idx="42">
                  <c:v>19623</c:v>
                </c:pt>
                <c:pt idx="43">
                  <c:v>19624</c:v>
                </c:pt>
                <c:pt idx="44">
                  <c:v>19631</c:v>
                </c:pt>
                <c:pt idx="45">
                  <c:v>19632</c:v>
                </c:pt>
                <c:pt idx="46">
                  <c:v>19633</c:v>
                </c:pt>
                <c:pt idx="47">
                  <c:v>19634</c:v>
                </c:pt>
                <c:pt idx="48">
                  <c:v>19641</c:v>
                </c:pt>
                <c:pt idx="49">
                  <c:v>19642</c:v>
                </c:pt>
                <c:pt idx="50">
                  <c:v>19643</c:v>
                </c:pt>
                <c:pt idx="51">
                  <c:v>19644</c:v>
                </c:pt>
                <c:pt idx="52">
                  <c:v>19651</c:v>
                </c:pt>
                <c:pt idx="53">
                  <c:v>19652</c:v>
                </c:pt>
                <c:pt idx="54">
                  <c:v>19653</c:v>
                </c:pt>
                <c:pt idx="55">
                  <c:v>19654</c:v>
                </c:pt>
                <c:pt idx="56">
                  <c:v>19661</c:v>
                </c:pt>
                <c:pt idx="57">
                  <c:v>19662</c:v>
                </c:pt>
                <c:pt idx="58">
                  <c:v>19663</c:v>
                </c:pt>
                <c:pt idx="59">
                  <c:v>19664</c:v>
                </c:pt>
                <c:pt idx="60">
                  <c:v>19671</c:v>
                </c:pt>
                <c:pt idx="61">
                  <c:v>19672</c:v>
                </c:pt>
                <c:pt idx="62">
                  <c:v>19673</c:v>
                </c:pt>
                <c:pt idx="63">
                  <c:v>19674</c:v>
                </c:pt>
                <c:pt idx="64">
                  <c:v>19681</c:v>
                </c:pt>
                <c:pt idx="65">
                  <c:v>19682</c:v>
                </c:pt>
                <c:pt idx="66">
                  <c:v>19683</c:v>
                </c:pt>
                <c:pt idx="67">
                  <c:v>19684</c:v>
                </c:pt>
                <c:pt idx="68">
                  <c:v>19691</c:v>
                </c:pt>
                <c:pt idx="69">
                  <c:v>19692</c:v>
                </c:pt>
                <c:pt idx="70">
                  <c:v>19693</c:v>
                </c:pt>
                <c:pt idx="71">
                  <c:v>19694</c:v>
                </c:pt>
                <c:pt idx="72">
                  <c:v>19701</c:v>
                </c:pt>
                <c:pt idx="73">
                  <c:v>19702</c:v>
                </c:pt>
                <c:pt idx="74">
                  <c:v>19703</c:v>
                </c:pt>
                <c:pt idx="75">
                  <c:v>19704</c:v>
                </c:pt>
                <c:pt idx="76">
                  <c:v>19711</c:v>
                </c:pt>
                <c:pt idx="77">
                  <c:v>19712</c:v>
                </c:pt>
                <c:pt idx="78">
                  <c:v>19713</c:v>
                </c:pt>
                <c:pt idx="79">
                  <c:v>19714</c:v>
                </c:pt>
                <c:pt idx="80">
                  <c:v>19721</c:v>
                </c:pt>
                <c:pt idx="81">
                  <c:v>19722</c:v>
                </c:pt>
                <c:pt idx="82">
                  <c:v>19723</c:v>
                </c:pt>
                <c:pt idx="83">
                  <c:v>19724</c:v>
                </c:pt>
                <c:pt idx="84">
                  <c:v>19731</c:v>
                </c:pt>
                <c:pt idx="85">
                  <c:v>19732</c:v>
                </c:pt>
                <c:pt idx="86">
                  <c:v>19733</c:v>
                </c:pt>
                <c:pt idx="87">
                  <c:v>19734</c:v>
                </c:pt>
                <c:pt idx="88">
                  <c:v>19741</c:v>
                </c:pt>
                <c:pt idx="89">
                  <c:v>19742</c:v>
                </c:pt>
                <c:pt idx="90">
                  <c:v>19743</c:v>
                </c:pt>
                <c:pt idx="91">
                  <c:v>19744</c:v>
                </c:pt>
                <c:pt idx="92">
                  <c:v>19751</c:v>
                </c:pt>
                <c:pt idx="93">
                  <c:v>19752</c:v>
                </c:pt>
                <c:pt idx="94">
                  <c:v>19753</c:v>
                </c:pt>
                <c:pt idx="95">
                  <c:v>19754</c:v>
                </c:pt>
                <c:pt idx="96">
                  <c:v>19761</c:v>
                </c:pt>
                <c:pt idx="97">
                  <c:v>19762</c:v>
                </c:pt>
                <c:pt idx="98">
                  <c:v>19763</c:v>
                </c:pt>
                <c:pt idx="99">
                  <c:v>19764</c:v>
                </c:pt>
                <c:pt idx="100">
                  <c:v>19771</c:v>
                </c:pt>
                <c:pt idx="101">
                  <c:v>19772</c:v>
                </c:pt>
                <c:pt idx="102">
                  <c:v>19773</c:v>
                </c:pt>
                <c:pt idx="103">
                  <c:v>19774</c:v>
                </c:pt>
                <c:pt idx="104">
                  <c:v>19781</c:v>
                </c:pt>
                <c:pt idx="105">
                  <c:v>19782</c:v>
                </c:pt>
                <c:pt idx="106">
                  <c:v>19783</c:v>
                </c:pt>
                <c:pt idx="107">
                  <c:v>19784</c:v>
                </c:pt>
                <c:pt idx="108">
                  <c:v>19791</c:v>
                </c:pt>
                <c:pt idx="109">
                  <c:v>19792</c:v>
                </c:pt>
                <c:pt idx="110">
                  <c:v>19793</c:v>
                </c:pt>
                <c:pt idx="111">
                  <c:v>19794</c:v>
                </c:pt>
                <c:pt idx="112">
                  <c:v>19801</c:v>
                </c:pt>
                <c:pt idx="113">
                  <c:v>19802</c:v>
                </c:pt>
                <c:pt idx="114">
                  <c:v>19803</c:v>
                </c:pt>
                <c:pt idx="115">
                  <c:v>19804</c:v>
                </c:pt>
                <c:pt idx="116">
                  <c:v>19811</c:v>
                </c:pt>
                <c:pt idx="117">
                  <c:v>19812</c:v>
                </c:pt>
                <c:pt idx="118">
                  <c:v>19813</c:v>
                </c:pt>
                <c:pt idx="119">
                  <c:v>19814</c:v>
                </c:pt>
                <c:pt idx="120">
                  <c:v>19821</c:v>
                </c:pt>
                <c:pt idx="121">
                  <c:v>19822</c:v>
                </c:pt>
                <c:pt idx="122">
                  <c:v>19823</c:v>
                </c:pt>
                <c:pt idx="123">
                  <c:v>19824</c:v>
                </c:pt>
                <c:pt idx="124">
                  <c:v>19831</c:v>
                </c:pt>
                <c:pt idx="125">
                  <c:v>19832</c:v>
                </c:pt>
                <c:pt idx="126">
                  <c:v>19833</c:v>
                </c:pt>
                <c:pt idx="127">
                  <c:v>19834</c:v>
                </c:pt>
                <c:pt idx="128">
                  <c:v>19841</c:v>
                </c:pt>
                <c:pt idx="129">
                  <c:v>19842</c:v>
                </c:pt>
                <c:pt idx="130">
                  <c:v>19843</c:v>
                </c:pt>
                <c:pt idx="131">
                  <c:v>19844</c:v>
                </c:pt>
                <c:pt idx="132">
                  <c:v>19851</c:v>
                </c:pt>
                <c:pt idx="133">
                  <c:v>19852</c:v>
                </c:pt>
                <c:pt idx="134">
                  <c:v>19853</c:v>
                </c:pt>
                <c:pt idx="135">
                  <c:v>19854</c:v>
                </c:pt>
                <c:pt idx="136">
                  <c:v>19861</c:v>
                </c:pt>
                <c:pt idx="137">
                  <c:v>19862</c:v>
                </c:pt>
                <c:pt idx="138">
                  <c:v>19863</c:v>
                </c:pt>
                <c:pt idx="139">
                  <c:v>19864</c:v>
                </c:pt>
                <c:pt idx="140">
                  <c:v>19871</c:v>
                </c:pt>
                <c:pt idx="141">
                  <c:v>19872</c:v>
                </c:pt>
                <c:pt idx="142">
                  <c:v>19873</c:v>
                </c:pt>
                <c:pt idx="143">
                  <c:v>19874</c:v>
                </c:pt>
                <c:pt idx="144">
                  <c:v>19881</c:v>
                </c:pt>
                <c:pt idx="145">
                  <c:v>19882</c:v>
                </c:pt>
                <c:pt idx="146">
                  <c:v>19883</c:v>
                </c:pt>
                <c:pt idx="147">
                  <c:v>19884</c:v>
                </c:pt>
                <c:pt idx="148">
                  <c:v>19891</c:v>
                </c:pt>
                <c:pt idx="149">
                  <c:v>19892</c:v>
                </c:pt>
                <c:pt idx="150">
                  <c:v>19893</c:v>
                </c:pt>
                <c:pt idx="151">
                  <c:v>19894</c:v>
                </c:pt>
                <c:pt idx="152">
                  <c:v>19901</c:v>
                </c:pt>
                <c:pt idx="153">
                  <c:v>19902</c:v>
                </c:pt>
                <c:pt idx="154">
                  <c:v>19903</c:v>
                </c:pt>
                <c:pt idx="155">
                  <c:v>19904</c:v>
                </c:pt>
                <c:pt idx="156">
                  <c:v>19911</c:v>
                </c:pt>
                <c:pt idx="157">
                  <c:v>19912</c:v>
                </c:pt>
                <c:pt idx="158">
                  <c:v>19913</c:v>
                </c:pt>
                <c:pt idx="159">
                  <c:v>19914</c:v>
                </c:pt>
                <c:pt idx="160">
                  <c:v>19921</c:v>
                </c:pt>
                <c:pt idx="161">
                  <c:v>19922</c:v>
                </c:pt>
                <c:pt idx="162">
                  <c:v>19923</c:v>
                </c:pt>
                <c:pt idx="163">
                  <c:v>19924</c:v>
                </c:pt>
                <c:pt idx="164">
                  <c:v>19931</c:v>
                </c:pt>
                <c:pt idx="165">
                  <c:v>19932</c:v>
                </c:pt>
                <c:pt idx="166">
                  <c:v>19933</c:v>
                </c:pt>
                <c:pt idx="167">
                  <c:v>19934</c:v>
                </c:pt>
                <c:pt idx="168">
                  <c:v>19941</c:v>
                </c:pt>
                <c:pt idx="169">
                  <c:v>19942</c:v>
                </c:pt>
                <c:pt idx="170">
                  <c:v>19943</c:v>
                </c:pt>
                <c:pt idx="171">
                  <c:v>19944</c:v>
                </c:pt>
                <c:pt idx="172">
                  <c:v>19951</c:v>
                </c:pt>
                <c:pt idx="173">
                  <c:v>19952</c:v>
                </c:pt>
                <c:pt idx="174">
                  <c:v>19953</c:v>
                </c:pt>
                <c:pt idx="175">
                  <c:v>19954</c:v>
                </c:pt>
                <c:pt idx="176">
                  <c:v>19961</c:v>
                </c:pt>
                <c:pt idx="177">
                  <c:v>19962</c:v>
                </c:pt>
                <c:pt idx="178">
                  <c:v>19963</c:v>
                </c:pt>
                <c:pt idx="179">
                  <c:v>19964</c:v>
                </c:pt>
                <c:pt idx="180">
                  <c:v>19971</c:v>
                </c:pt>
                <c:pt idx="181">
                  <c:v>19972</c:v>
                </c:pt>
                <c:pt idx="182">
                  <c:v>19973</c:v>
                </c:pt>
                <c:pt idx="183">
                  <c:v>19974</c:v>
                </c:pt>
                <c:pt idx="184">
                  <c:v>19981</c:v>
                </c:pt>
                <c:pt idx="185">
                  <c:v>19982</c:v>
                </c:pt>
                <c:pt idx="186">
                  <c:v>19983</c:v>
                </c:pt>
                <c:pt idx="187">
                  <c:v>19984</c:v>
                </c:pt>
                <c:pt idx="188">
                  <c:v>19991</c:v>
                </c:pt>
                <c:pt idx="189">
                  <c:v>19992</c:v>
                </c:pt>
                <c:pt idx="190">
                  <c:v>19993</c:v>
                </c:pt>
                <c:pt idx="191">
                  <c:v>19994</c:v>
                </c:pt>
                <c:pt idx="192">
                  <c:v>20001</c:v>
                </c:pt>
                <c:pt idx="193">
                  <c:v>20002</c:v>
                </c:pt>
                <c:pt idx="194">
                  <c:v>20003</c:v>
                </c:pt>
                <c:pt idx="195">
                  <c:v>20004</c:v>
                </c:pt>
                <c:pt idx="196">
                  <c:v>20011</c:v>
                </c:pt>
                <c:pt idx="197">
                  <c:v>20012</c:v>
                </c:pt>
                <c:pt idx="198">
                  <c:v>20013</c:v>
                </c:pt>
                <c:pt idx="199">
                  <c:v>20014</c:v>
                </c:pt>
                <c:pt idx="200">
                  <c:v>20021</c:v>
                </c:pt>
                <c:pt idx="201">
                  <c:v>20022</c:v>
                </c:pt>
                <c:pt idx="202">
                  <c:v>20023</c:v>
                </c:pt>
                <c:pt idx="203">
                  <c:v>20024</c:v>
                </c:pt>
                <c:pt idx="204">
                  <c:v>20031</c:v>
                </c:pt>
                <c:pt idx="205">
                  <c:v>20032</c:v>
                </c:pt>
                <c:pt idx="206">
                  <c:v>20033</c:v>
                </c:pt>
                <c:pt idx="207">
                  <c:v>20034</c:v>
                </c:pt>
                <c:pt idx="208">
                  <c:v>20041</c:v>
                </c:pt>
                <c:pt idx="209">
                  <c:v>20042</c:v>
                </c:pt>
                <c:pt idx="210">
                  <c:v>20043</c:v>
                </c:pt>
                <c:pt idx="211">
                  <c:v>20044</c:v>
                </c:pt>
                <c:pt idx="212">
                  <c:v>20051</c:v>
                </c:pt>
                <c:pt idx="213">
                  <c:v>20052</c:v>
                </c:pt>
                <c:pt idx="214">
                  <c:v>20053</c:v>
                </c:pt>
                <c:pt idx="215">
                  <c:v>20054</c:v>
                </c:pt>
                <c:pt idx="216">
                  <c:v>20061</c:v>
                </c:pt>
                <c:pt idx="217">
                  <c:v>20062</c:v>
                </c:pt>
                <c:pt idx="218">
                  <c:v>20063</c:v>
                </c:pt>
                <c:pt idx="219">
                  <c:v>20064</c:v>
                </c:pt>
                <c:pt idx="220">
                  <c:v>20071</c:v>
                </c:pt>
                <c:pt idx="221">
                  <c:v>20072</c:v>
                </c:pt>
                <c:pt idx="222">
                  <c:v>20073</c:v>
                </c:pt>
                <c:pt idx="223">
                  <c:v>20074</c:v>
                </c:pt>
                <c:pt idx="224">
                  <c:v>20081</c:v>
                </c:pt>
                <c:pt idx="225">
                  <c:v>20082</c:v>
                </c:pt>
                <c:pt idx="226">
                  <c:v>20083</c:v>
                </c:pt>
                <c:pt idx="227">
                  <c:v>20084</c:v>
                </c:pt>
                <c:pt idx="228">
                  <c:v>20091</c:v>
                </c:pt>
                <c:pt idx="229">
                  <c:v>20092</c:v>
                </c:pt>
                <c:pt idx="230">
                  <c:v>20093</c:v>
                </c:pt>
                <c:pt idx="231">
                  <c:v>20094</c:v>
                </c:pt>
                <c:pt idx="232">
                  <c:v>20101</c:v>
                </c:pt>
                <c:pt idx="233">
                  <c:v>20102</c:v>
                </c:pt>
                <c:pt idx="234">
                  <c:v>20103</c:v>
                </c:pt>
              </c:numCache>
            </c:numRef>
          </c:cat>
          <c:val>
            <c:numRef>
              <c:f>Sheet1!$W$4:$W$238</c:f>
              <c:numCache>
                <c:formatCode>0.00%</c:formatCode>
                <c:ptCount val="235"/>
                <c:pt idx="0">
                  <c:v>-9.9686696106901281E-3</c:v>
                </c:pt>
                <c:pt idx="1">
                  <c:v>-3.1232253514132495E-3</c:v>
                </c:pt>
                <c:pt idx="2">
                  <c:v>3.0691965142074923E-3</c:v>
                </c:pt>
                <c:pt idx="3">
                  <c:v>2.9609690444145358E-3</c:v>
                </c:pt>
                <c:pt idx="4">
                  <c:v>3.6997886812840559E-3</c:v>
                </c:pt>
                <c:pt idx="5">
                  <c:v>4.7108085655375937E-3</c:v>
                </c:pt>
                <c:pt idx="6">
                  <c:v>2.8863814514200619E-3</c:v>
                </c:pt>
                <c:pt idx="7">
                  <c:v>2.6602820606619329E-3</c:v>
                </c:pt>
                <c:pt idx="8">
                  <c:v>1.5991470789139903E-3</c:v>
                </c:pt>
                <c:pt idx="9">
                  <c:v>-7.9829698771412955E-4</c:v>
                </c:pt>
                <c:pt idx="10">
                  <c:v>2.6260504891294776E-4</c:v>
                </c:pt>
                <c:pt idx="11">
                  <c:v>-2.3144019245764894E-3</c:v>
                </c:pt>
                <c:pt idx="12">
                  <c:v>-1.2422360248447205E-3</c:v>
                </c:pt>
                <c:pt idx="13">
                  <c:v>7.3028239362907482E-4</c:v>
                </c:pt>
                <c:pt idx="14">
                  <c:v>-1.6694467366908357E-3</c:v>
                </c:pt>
                <c:pt idx="15">
                  <c:v>-7.0439071858160876E-4</c:v>
                </c:pt>
                <c:pt idx="16">
                  <c:v>-2.3342670946374204E-3</c:v>
                </c:pt>
                <c:pt idx="17">
                  <c:v>-4.8364784699106754E-3</c:v>
                </c:pt>
                <c:pt idx="18">
                  <c:v>-6.604417977581007E-3</c:v>
                </c:pt>
                <c:pt idx="19">
                  <c:v>-1.0044642857142858E-2</c:v>
                </c:pt>
                <c:pt idx="20">
                  <c:v>-1.2032377772207881E-2</c:v>
                </c:pt>
                <c:pt idx="21">
                  <c:v>-1.0450686053792424E-2</c:v>
                </c:pt>
                <c:pt idx="22">
                  <c:v>-1.0503751339764202E-2</c:v>
                </c:pt>
                <c:pt idx="23">
                  <c:v>-7.7989578033154719E-3</c:v>
                </c:pt>
                <c:pt idx="24">
                  <c:v>-3.084379887296318E-3</c:v>
                </c:pt>
                <c:pt idx="25">
                  <c:v>-1.5283820960698691E-3</c:v>
                </c:pt>
                <c:pt idx="26">
                  <c:v>-2.12044100677606E-3</c:v>
                </c:pt>
                <c:pt idx="27">
                  <c:v>4.1237113402061858E-4</c:v>
                </c:pt>
                <c:pt idx="28">
                  <c:v>3.2297134281330932E-3</c:v>
                </c:pt>
                <c:pt idx="29">
                  <c:v>4.128981240090813E-3</c:v>
                </c:pt>
                <c:pt idx="30">
                  <c:v>1.176790282928823E-3</c:v>
                </c:pt>
                <c:pt idx="31">
                  <c:v>1.5585427928802415E-3</c:v>
                </c:pt>
                <c:pt idx="32">
                  <c:v>-3.2258064516129032E-3</c:v>
                </c:pt>
                <c:pt idx="33">
                  <c:v>-4.5618705402725923E-3</c:v>
                </c:pt>
                <c:pt idx="34">
                  <c:v>-6.8065775456011514E-3</c:v>
                </c:pt>
                <c:pt idx="35">
                  <c:v>-9.1655526223877667E-3</c:v>
                </c:pt>
                <c:pt idx="36">
                  <c:v>-1.0037878787878788E-2</c:v>
                </c:pt>
                <c:pt idx="37">
                  <c:v>-7.2369639177226226E-3</c:v>
                </c:pt>
                <c:pt idx="38">
                  <c:v>-6.7321690950571007E-3</c:v>
                </c:pt>
                <c:pt idx="39">
                  <c:v>-6.5766088367084554E-3</c:v>
                </c:pt>
                <c:pt idx="40">
                  <c:v>-5.3810086922759489E-3</c:v>
                </c:pt>
                <c:pt idx="41">
                  <c:v>-7.8902212692967422E-3</c:v>
                </c:pt>
                <c:pt idx="42">
                  <c:v>-6.7773634907257966E-3</c:v>
                </c:pt>
                <c:pt idx="43">
                  <c:v>-5.3935615269435624E-3</c:v>
                </c:pt>
                <c:pt idx="44">
                  <c:v>-6.4730290456431533E-3</c:v>
                </c:pt>
                <c:pt idx="45">
                  <c:v>-8.672885245389797E-3</c:v>
                </c:pt>
                <c:pt idx="46">
                  <c:v>-7.2115384615384619E-3</c:v>
                </c:pt>
                <c:pt idx="47">
                  <c:v>-9.1554853985793203E-3</c:v>
                </c:pt>
                <c:pt idx="48">
                  <c:v>-1.2471131639722863E-2</c:v>
                </c:pt>
                <c:pt idx="49">
                  <c:v>-1.0166918057663126E-2</c:v>
                </c:pt>
                <c:pt idx="50">
                  <c:v>-1.1184014649090804E-2</c:v>
                </c:pt>
                <c:pt idx="51">
                  <c:v>-1.0509175858767789E-2</c:v>
                </c:pt>
                <c:pt idx="52">
                  <c:v>-8.0482884169055541E-3</c:v>
                </c:pt>
                <c:pt idx="53">
                  <c:v>-9.7430103114514218E-3</c:v>
                </c:pt>
                <c:pt idx="54">
                  <c:v>-8.13456511973756E-3</c:v>
                </c:pt>
                <c:pt idx="55">
                  <c:v>-7.8929765886287633E-3</c:v>
                </c:pt>
                <c:pt idx="56">
                  <c:v>-5.8388477249403433E-3</c:v>
                </c:pt>
                <c:pt idx="57">
                  <c:v>-4.8717948717948711E-3</c:v>
                </c:pt>
                <c:pt idx="58">
                  <c:v>-3.2778605234762919E-3</c:v>
                </c:pt>
                <c:pt idx="59">
                  <c:v>-4.8333125583514052E-3</c:v>
                </c:pt>
                <c:pt idx="60">
                  <c:v>-5.2586522531655588E-3</c:v>
                </c:pt>
                <c:pt idx="61">
                  <c:v>-4.1357500093845033E-3</c:v>
                </c:pt>
                <c:pt idx="62">
                  <c:v>-3.7041449706262403E-3</c:v>
                </c:pt>
                <c:pt idx="63">
                  <c:v>-3.1671554252199413E-3</c:v>
                </c:pt>
                <c:pt idx="64">
                  <c:v>-1.7049329586830298E-3</c:v>
                </c:pt>
                <c:pt idx="65">
                  <c:v>-2.3222371151414034E-3</c:v>
                </c:pt>
                <c:pt idx="66">
                  <c:v>-1.5230635169379511E-3</c:v>
                </c:pt>
                <c:pt idx="67">
                  <c:v>-6.4095717639049623E-4</c:v>
                </c:pt>
                <c:pt idx="68">
                  <c:v>-1.4571190826094824E-3</c:v>
                </c:pt>
                <c:pt idx="69">
                  <c:v>-3.0740853965757677E-4</c:v>
                </c:pt>
                <c:pt idx="70">
                  <c:v>-1.2045773820058483E-3</c:v>
                </c:pt>
                <c:pt idx="71">
                  <c:v>-2.5886091198725606E-3</c:v>
                </c:pt>
                <c:pt idx="72">
                  <c:v>-3.5394739946907872E-3</c:v>
                </c:pt>
                <c:pt idx="73">
                  <c:v>-5.033393669538283E-3</c:v>
                </c:pt>
                <c:pt idx="74">
                  <c:v>-3.1413612565445023E-3</c:v>
                </c:pt>
                <c:pt idx="75">
                  <c:v>-2.089665653495441E-3</c:v>
                </c:pt>
                <c:pt idx="76">
                  <c:v>-3.6429872495446266E-3</c:v>
                </c:pt>
                <c:pt idx="77">
                  <c:v>1.7876296031462283E-4</c:v>
                </c:pt>
                <c:pt idx="78">
                  <c:v>5.2682412854508729E-4</c:v>
                </c:pt>
                <c:pt idx="79">
                  <c:v>2.606724062096338E-3</c:v>
                </c:pt>
                <c:pt idx="80">
                  <c:v>4.6222371627867888E-3</c:v>
                </c:pt>
                <c:pt idx="81">
                  <c:v>4.0796344647519587E-3</c:v>
                </c:pt>
                <c:pt idx="82">
                  <c:v>3.2015367376340641E-3</c:v>
                </c:pt>
                <c:pt idx="83">
                  <c:v>2.4871755013213125E-3</c:v>
                </c:pt>
                <c:pt idx="84">
                  <c:v>-1.273217495506291E-3</c:v>
                </c:pt>
                <c:pt idx="85">
                  <c:v>-3.5727305869485966E-3</c:v>
                </c:pt>
                <c:pt idx="86">
                  <c:v>-8.5568418781908386E-3</c:v>
                </c:pt>
                <c:pt idx="87">
                  <c:v>-1.0337361179017951E-2</c:v>
                </c:pt>
                <c:pt idx="88">
                  <c:v>-1.0990530172115849E-2</c:v>
                </c:pt>
                <c:pt idx="89">
                  <c:v>-1.4815812512627114E-3</c:v>
                </c:pt>
                <c:pt idx="90">
                  <c:v>1.9818986589152407E-4</c:v>
                </c:pt>
                <c:pt idx="91">
                  <c:v>-2.4473497778064015E-3</c:v>
                </c:pt>
                <c:pt idx="92">
                  <c:v>-1.1086333227142401E-2</c:v>
                </c:pt>
                <c:pt idx="93">
                  <c:v>-1.296030282260577E-2</c:v>
                </c:pt>
                <c:pt idx="94">
                  <c:v>-1.0655029047294724E-2</c:v>
                </c:pt>
                <c:pt idx="95">
                  <c:v>-1.2314266860201031E-2</c:v>
                </c:pt>
                <c:pt idx="96">
                  <c:v>-7.167447372876572E-3</c:v>
                </c:pt>
                <c:pt idx="97">
                  <c:v>-4.6555445325056804E-3</c:v>
                </c:pt>
                <c:pt idx="98">
                  <c:v>-1.033901071992164E-3</c:v>
                </c:pt>
                <c:pt idx="99">
                  <c:v>-1.6449981427434333E-3</c:v>
                </c:pt>
                <c:pt idx="100">
                  <c:v>4.4361912720519972E-3</c:v>
                </c:pt>
                <c:pt idx="101">
                  <c:v>4.7374457687129109E-3</c:v>
                </c:pt>
                <c:pt idx="102">
                  <c:v>4.1626333010648603E-3</c:v>
                </c:pt>
                <c:pt idx="103">
                  <c:v>9.3803292590487006E-3</c:v>
                </c:pt>
                <c:pt idx="104">
                  <c:v>1.2050995719337428E-2</c:v>
                </c:pt>
                <c:pt idx="105">
                  <c:v>6.022507473184455E-3</c:v>
                </c:pt>
                <c:pt idx="106">
                  <c:v>5.310264857596469E-3</c:v>
                </c:pt>
                <c:pt idx="107">
                  <c:v>9.5194731377230596E-4</c:v>
                </c:pt>
                <c:pt idx="108">
                  <c:v>1.0554518168162626E-3</c:v>
                </c:pt>
                <c:pt idx="109">
                  <c:v>1.4249525184037572E-3</c:v>
                </c:pt>
                <c:pt idx="110">
                  <c:v>-6.5392160633919306E-4</c:v>
                </c:pt>
                <c:pt idx="111">
                  <c:v>1.3160863847516879E-3</c:v>
                </c:pt>
                <c:pt idx="112">
                  <c:v>4.2949963549430504E-3</c:v>
                </c:pt>
                <c:pt idx="113">
                  <c:v>-3.262462976539589E-3</c:v>
                </c:pt>
                <c:pt idx="114">
                  <c:v>-9.7652046300425299E-3</c:v>
                </c:pt>
                <c:pt idx="115">
                  <c:v>-1.9552685922063669E-3</c:v>
                </c:pt>
                <c:pt idx="116">
                  <c:v>-1.6385921753487637E-4</c:v>
                </c:pt>
                <c:pt idx="117">
                  <c:v>3.8907982621101098E-4</c:v>
                </c:pt>
                <c:pt idx="118">
                  <c:v>-1.8570978910922254E-3</c:v>
                </c:pt>
                <c:pt idx="119">
                  <c:v>-1.0955987887185004E-3</c:v>
                </c:pt>
                <c:pt idx="120">
                  <c:v>1.8838304552590266E-4</c:v>
                </c:pt>
                <c:pt idx="121">
                  <c:v>-4.9987657368550974E-3</c:v>
                </c:pt>
                <c:pt idx="122">
                  <c:v>4.6420719717222081E-3</c:v>
                </c:pt>
                <c:pt idx="123">
                  <c:v>5.5548848434634956E-3</c:v>
                </c:pt>
                <c:pt idx="124">
                  <c:v>2.7211689408491511E-3</c:v>
                </c:pt>
                <c:pt idx="125">
                  <c:v>8.3218011821262049E-3</c:v>
                </c:pt>
                <c:pt idx="126">
                  <c:v>1.3743692014616485E-2</c:v>
                </c:pt>
                <c:pt idx="127">
                  <c:v>1.5752941272165283E-2</c:v>
                </c:pt>
                <c:pt idx="128">
                  <c:v>2.0985450464502037E-2</c:v>
                </c:pt>
                <c:pt idx="129">
                  <c:v>2.2860508153495634E-2</c:v>
                </c:pt>
                <c:pt idx="130">
                  <c:v>2.3089113234465487E-2</c:v>
                </c:pt>
                <c:pt idx="131">
                  <c:v>2.597982166091925E-2</c:v>
                </c:pt>
                <c:pt idx="132">
                  <c:v>2.2054358843497639E-2</c:v>
                </c:pt>
                <c:pt idx="133">
                  <c:v>2.7086576457909232E-2</c:v>
                </c:pt>
                <c:pt idx="134">
                  <c:v>2.8812962310672773E-2</c:v>
                </c:pt>
                <c:pt idx="135">
                  <c:v>3.1630622617732078E-2</c:v>
                </c:pt>
                <c:pt idx="136">
                  <c:v>2.9572164289788934E-2</c:v>
                </c:pt>
                <c:pt idx="137">
                  <c:v>3.2396628417544752E-2</c:v>
                </c:pt>
                <c:pt idx="138">
                  <c:v>3.3753398355822195E-2</c:v>
                </c:pt>
                <c:pt idx="139">
                  <c:v>3.3347315611436987E-2</c:v>
                </c:pt>
                <c:pt idx="140">
                  <c:v>3.302827754041128E-2</c:v>
                </c:pt>
                <c:pt idx="141">
                  <c:v>3.3242298934979049E-2</c:v>
                </c:pt>
                <c:pt idx="142">
                  <c:v>3.2669000708451169E-2</c:v>
                </c:pt>
                <c:pt idx="143">
                  <c:v>3.2479368997575947E-2</c:v>
                </c:pt>
                <c:pt idx="144">
                  <c:v>2.5946205025715641E-2</c:v>
                </c:pt>
                <c:pt idx="145">
                  <c:v>2.2078588627506775E-2</c:v>
                </c:pt>
                <c:pt idx="146">
                  <c:v>2.1019269692571691E-2</c:v>
                </c:pt>
                <c:pt idx="147">
                  <c:v>2.3119405827461435E-2</c:v>
                </c:pt>
                <c:pt idx="148">
                  <c:v>2.0223125248195022E-2</c:v>
                </c:pt>
                <c:pt idx="149">
                  <c:v>1.7475337357893007E-2</c:v>
                </c:pt>
                <c:pt idx="150">
                  <c:v>1.5055124344840052E-2</c:v>
                </c:pt>
                <c:pt idx="151">
                  <c:v>1.6016912784561545E-2</c:v>
                </c:pt>
                <c:pt idx="152">
                  <c:v>1.6117164215789067E-2</c:v>
                </c:pt>
                <c:pt idx="153">
                  <c:v>1.2919585209224569E-2</c:v>
                </c:pt>
                <c:pt idx="154">
                  <c:v>1.4408778853300878E-2</c:v>
                </c:pt>
                <c:pt idx="155">
                  <c:v>9.6477878452896522E-3</c:v>
                </c:pt>
                <c:pt idx="156">
                  <c:v>-7.5678983764238981E-3</c:v>
                </c:pt>
                <c:pt idx="157">
                  <c:v>-2.1469305602146932E-3</c:v>
                </c:pt>
                <c:pt idx="158">
                  <c:v>2.5031703647306544E-3</c:v>
                </c:pt>
                <c:pt idx="159">
                  <c:v>3.1022257747722695E-3</c:v>
                </c:pt>
                <c:pt idx="160">
                  <c:v>3.8429969370667246E-3</c:v>
                </c:pt>
                <c:pt idx="161">
                  <c:v>6.6241998280535683E-3</c:v>
                </c:pt>
                <c:pt idx="162">
                  <c:v>8.5919527179068589E-3</c:v>
                </c:pt>
                <c:pt idx="163">
                  <c:v>1.0871908616585315E-2</c:v>
                </c:pt>
                <c:pt idx="164">
                  <c:v>8.9846434410573769E-3</c:v>
                </c:pt>
                <c:pt idx="165">
                  <c:v>1.1475855230938676E-2</c:v>
                </c:pt>
                <c:pt idx="166">
                  <c:v>1.179672029653934E-2</c:v>
                </c:pt>
                <c:pt idx="167">
                  <c:v>1.6084531846199002E-2</c:v>
                </c:pt>
                <c:pt idx="168">
                  <c:v>1.3648917011954861E-2</c:v>
                </c:pt>
                <c:pt idx="169">
                  <c:v>1.5715279230628765E-2</c:v>
                </c:pt>
                <c:pt idx="170">
                  <c:v>1.7317048745262735E-2</c:v>
                </c:pt>
                <c:pt idx="171">
                  <c:v>1.9356796686624128E-2</c:v>
                </c:pt>
                <c:pt idx="172">
                  <c:v>1.6571561050082485E-2</c:v>
                </c:pt>
                <c:pt idx="173">
                  <c:v>1.6503759111784543E-2</c:v>
                </c:pt>
                <c:pt idx="174">
                  <c:v>1.3646060792838548E-2</c:v>
                </c:pt>
                <c:pt idx="175">
                  <c:v>1.1534330901816832E-2</c:v>
                </c:pt>
                <c:pt idx="176">
                  <c:v>1.3726414176263347E-2</c:v>
                </c:pt>
                <c:pt idx="177">
                  <c:v>1.4269413893375733E-2</c:v>
                </c:pt>
                <c:pt idx="178">
                  <c:v>1.7155308552881072E-2</c:v>
                </c:pt>
                <c:pt idx="179">
                  <c:v>1.4483360339025303E-2</c:v>
                </c:pt>
                <c:pt idx="180">
                  <c:v>1.6505057411361299E-2</c:v>
                </c:pt>
                <c:pt idx="181">
                  <c:v>1.2601488802471698E-2</c:v>
                </c:pt>
                <c:pt idx="182">
                  <c:v>1.4874972467626899E-2</c:v>
                </c:pt>
                <c:pt idx="183">
                  <c:v>1.9504337499220238E-2</c:v>
                </c:pt>
                <c:pt idx="184">
                  <c:v>1.9417023744183061E-2</c:v>
                </c:pt>
                <c:pt idx="185">
                  <c:v>2.2808267896363456E-2</c:v>
                </c:pt>
                <c:pt idx="186">
                  <c:v>2.5635228645555012E-2</c:v>
                </c:pt>
                <c:pt idx="187">
                  <c:v>2.6374675500672407E-2</c:v>
                </c:pt>
                <c:pt idx="188">
                  <c:v>2.6976806373731781E-2</c:v>
                </c:pt>
                <c:pt idx="189">
                  <c:v>3.0510671710348554E-2</c:v>
                </c:pt>
                <c:pt idx="190">
                  <c:v>3.3641678894205211E-2</c:v>
                </c:pt>
                <c:pt idx="191">
                  <c:v>3.4899089586496464E-2</c:v>
                </c:pt>
                <c:pt idx="192">
                  <c:v>4.0064265966413333E-2</c:v>
                </c:pt>
                <c:pt idx="193">
                  <c:v>3.9641777231780854E-2</c:v>
                </c:pt>
                <c:pt idx="194">
                  <c:v>4.3224788867370779E-2</c:v>
                </c:pt>
                <c:pt idx="195">
                  <c:v>4.3327606665482049E-2</c:v>
                </c:pt>
                <c:pt idx="196">
                  <c:v>4.1986796981829985E-2</c:v>
                </c:pt>
                <c:pt idx="197">
                  <c:v>3.778164018133634E-2</c:v>
                </c:pt>
                <c:pt idx="198">
                  <c:v>4.0416880961853835E-2</c:v>
                </c:pt>
                <c:pt idx="199">
                  <c:v>3.365403250684456E-2</c:v>
                </c:pt>
                <c:pt idx="200">
                  <c:v>3.907113289137807E-2</c:v>
                </c:pt>
                <c:pt idx="201">
                  <c:v>4.3171915146484566E-2</c:v>
                </c:pt>
                <c:pt idx="202">
                  <c:v>4.3067520417126096E-2</c:v>
                </c:pt>
                <c:pt idx="203">
                  <c:v>4.5750906473483795E-2</c:v>
                </c:pt>
                <c:pt idx="204">
                  <c:v>4.9318540832445537E-2</c:v>
                </c:pt>
                <c:pt idx="205">
                  <c:v>4.7447310138081393E-2</c:v>
                </c:pt>
                <c:pt idx="206">
                  <c:v>4.5974231151210174E-2</c:v>
                </c:pt>
                <c:pt idx="207">
                  <c:v>4.4085700395921655E-2</c:v>
                </c:pt>
                <c:pt idx="208">
                  <c:v>4.6614698375469936E-2</c:v>
                </c:pt>
                <c:pt idx="209">
                  <c:v>5.2536846260952251E-2</c:v>
                </c:pt>
                <c:pt idx="210">
                  <c:v>5.328602664301374E-2</c:v>
                </c:pt>
                <c:pt idx="211">
                  <c:v>5.9259443058403118E-2</c:v>
                </c:pt>
                <c:pt idx="212">
                  <c:v>5.6464316006300738E-2</c:v>
                </c:pt>
                <c:pt idx="213">
                  <c:v>5.6611911990285056E-2</c:v>
                </c:pt>
                <c:pt idx="214">
                  <c:v>5.803039021786903E-2</c:v>
                </c:pt>
                <c:pt idx="215">
                  <c:v>6.454984747127504E-2</c:v>
                </c:pt>
                <c:pt idx="216">
                  <c:v>6.0249553608677515E-2</c:v>
                </c:pt>
                <c:pt idx="217">
                  <c:v>6.1103700984431894E-2</c:v>
                </c:pt>
                <c:pt idx="218">
                  <c:v>6.377759607522486E-2</c:v>
                </c:pt>
                <c:pt idx="219">
                  <c:v>5.4681300508389902E-2</c:v>
                </c:pt>
                <c:pt idx="220">
                  <c:v>5.7943898123168851E-2</c:v>
                </c:pt>
                <c:pt idx="221">
                  <c:v>5.5146665143738262E-2</c:v>
                </c:pt>
                <c:pt idx="222">
                  <c:v>4.8571873234263763E-2</c:v>
                </c:pt>
                <c:pt idx="223">
                  <c:v>4.3907524805127558E-2</c:v>
                </c:pt>
                <c:pt idx="224">
                  <c:v>4.8379055400017128E-2</c:v>
                </c:pt>
                <c:pt idx="225">
                  <c:v>4.9510423792643574E-2</c:v>
                </c:pt>
                <c:pt idx="226">
                  <c:v>4.8015519610076704E-2</c:v>
                </c:pt>
                <c:pt idx="227">
                  <c:v>4.1969374194048469E-2</c:v>
                </c:pt>
                <c:pt idx="228">
                  <c:v>2.7730327553809359E-2</c:v>
                </c:pt>
                <c:pt idx="229">
                  <c:v>2.4796038334105239E-2</c:v>
                </c:pt>
                <c:pt idx="230">
                  <c:v>2.7977923016429679E-2</c:v>
                </c:pt>
                <c:pt idx="231">
                  <c:v>2.8387520837127207E-2</c:v>
                </c:pt>
                <c:pt idx="232">
                  <c:v>3.1156120471252751E-2</c:v>
                </c:pt>
                <c:pt idx="233">
                  <c:v>3.4131753642275088E-2</c:v>
                </c:pt>
                <c:pt idx="234">
                  <c:v>3.53421165896146E-2</c:v>
                </c:pt>
              </c:numCache>
            </c:numRef>
          </c:val>
        </c:ser>
        <c:gapWidth val="75"/>
        <c:shape val="box"/>
        <c:axId val="131257856"/>
        <c:axId val="131259392"/>
        <c:axId val="0"/>
      </c:bar3DChart>
      <c:catAx>
        <c:axId val="131257856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131259392"/>
        <c:crosses val="autoZero"/>
        <c:auto val="1"/>
        <c:lblAlgn val="ctr"/>
        <c:lblOffset val="100"/>
        <c:tickLblSkip val="8"/>
      </c:catAx>
      <c:valAx>
        <c:axId val="131259392"/>
        <c:scaling>
          <c:orientation val="minMax"/>
          <c:max val="0.15000000000000008"/>
        </c:scaling>
        <c:axPos val="l"/>
        <c:majorGridlines/>
        <c:numFmt formatCode="0.00%" sourceLinked="1"/>
        <c:majorTickMark val="none"/>
        <c:tickLblPos val="nextTo"/>
        <c:spPr>
          <a:ln w="9525">
            <a:noFill/>
          </a:ln>
        </c:spPr>
        <c:crossAx val="13125785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400" b="1"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38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38" sqref="B3:B238"/>
    </sheetView>
  </sheetViews>
  <sheetFormatPr defaultRowHeight="15"/>
  <cols>
    <col min="2" max="2" width="10.7109375" customWidth="1"/>
    <col min="5" max="5" width="9.85546875" customWidth="1"/>
    <col min="6" max="6" width="10.7109375" customWidth="1"/>
    <col min="7" max="7" width="10.140625" customWidth="1"/>
    <col min="8" max="8" width="4.42578125" customWidth="1"/>
    <col min="10" max="10" width="10.42578125" customWidth="1"/>
    <col min="15" max="15" width="10.42578125" customWidth="1"/>
    <col min="16" max="16" width="5.28515625" customWidth="1"/>
    <col min="17" max="17" width="9.85546875" customWidth="1"/>
    <col min="21" max="21" width="10.42578125" customWidth="1"/>
  </cols>
  <sheetData>
    <row r="2" spans="1:23" ht="51.75" customHeight="1">
      <c r="B2" s="30" t="s">
        <v>12</v>
      </c>
      <c r="C2" s="31"/>
      <c r="D2" s="31"/>
      <c r="E2" s="31"/>
      <c r="F2" s="31"/>
      <c r="G2" s="32"/>
      <c r="H2" s="3"/>
      <c r="I2" s="30" t="s">
        <v>8</v>
      </c>
      <c r="J2" s="31"/>
      <c r="K2" s="31"/>
      <c r="L2" s="31"/>
      <c r="M2" s="31"/>
      <c r="N2" s="31"/>
      <c r="O2" s="32"/>
      <c r="Q2" s="33" t="s">
        <v>11</v>
      </c>
      <c r="R2" s="34"/>
      <c r="S2" s="35"/>
      <c r="U2" s="33" t="s">
        <v>15</v>
      </c>
      <c r="V2" s="34"/>
      <c r="W2" s="35"/>
    </row>
    <row r="3" spans="1:23" ht="45">
      <c r="A3" s="15" t="s">
        <v>0</v>
      </c>
      <c r="B3" s="22" t="s">
        <v>2</v>
      </c>
      <c r="C3" s="22" t="s">
        <v>3</v>
      </c>
      <c r="D3" s="22" t="s">
        <v>4</v>
      </c>
      <c r="E3" s="22" t="s">
        <v>6</v>
      </c>
      <c r="F3" s="22" t="s">
        <v>5</v>
      </c>
      <c r="G3" s="2" t="s">
        <v>14</v>
      </c>
      <c r="H3" s="4"/>
      <c r="I3" s="2" t="s">
        <v>1</v>
      </c>
      <c r="J3" s="24" t="s">
        <v>2</v>
      </c>
      <c r="K3" s="24" t="s">
        <v>3</v>
      </c>
      <c r="L3" s="24" t="s">
        <v>4</v>
      </c>
      <c r="M3" s="24" t="s">
        <v>6</v>
      </c>
      <c r="N3" s="4" t="s">
        <v>5</v>
      </c>
      <c r="O3" s="24" t="s">
        <v>7</v>
      </c>
      <c r="Q3" s="1" t="s">
        <v>10</v>
      </c>
      <c r="R3" s="1" t="s">
        <v>9</v>
      </c>
      <c r="S3" s="1" t="s">
        <v>7</v>
      </c>
      <c r="U3" s="1" t="s">
        <v>10</v>
      </c>
      <c r="V3" s="1" t="s">
        <v>13</v>
      </c>
      <c r="W3" s="1" t="s">
        <v>14</v>
      </c>
    </row>
    <row r="4" spans="1:23" ht="15.75">
      <c r="A4" s="16">
        <v>19521</v>
      </c>
      <c r="B4" s="28">
        <v>7.7048869</v>
      </c>
      <c r="C4" s="28">
        <v>-1.6848860000000001</v>
      </c>
      <c r="D4" s="28">
        <v>1.536</v>
      </c>
      <c r="E4" s="28">
        <v>-2.3559990000000002</v>
      </c>
      <c r="F4" s="28">
        <v>-1.7</v>
      </c>
      <c r="G4" s="28">
        <v>-3.5</v>
      </c>
      <c r="H4" s="21"/>
      <c r="I4" s="28">
        <v>351.10001</v>
      </c>
      <c r="J4" s="6">
        <f>B4/$I4</f>
        <v>2.194499196966699E-2</v>
      </c>
      <c r="K4" s="6">
        <f t="shared" ref="K4:N4" si="0">C4/$I4</f>
        <v>-4.7988776759077855E-3</v>
      </c>
      <c r="L4" s="6">
        <f t="shared" si="0"/>
        <v>4.3748218634342964E-3</v>
      </c>
      <c r="M4" s="6">
        <f t="shared" si="0"/>
        <v>-6.7103358954618093E-3</v>
      </c>
      <c r="N4" s="26">
        <f t="shared" si="0"/>
        <v>-4.8419252394780619E-3</v>
      </c>
      <c r="O4" s="7">
        <f>-G4/$I4</f>
        <v>9.9686696106901281E-3</v>
      </c>
      <c r="Q4" s="8">
        <f>J4+K4+L4</f>
        <v>2.1520936157193502E-2</v>
      </c>
      <c r="R4" s="8">
        <f>-M4-N4</f>
        <v>1.1552261134939871E-2</v>
      </c>
      <c r="S4" s="8">
        <f>O4</f>
        <v>9.9686696106901281E-3</v>
      </c>
      <c r="U4" s="9">
        <f>Q4</f>
        <v>2.1520936157193502E-2</v>
      </c>
      <c r="V4" s="9">
        <f>-R4</f>
        <v>-1.1552261134939871E-2</v>
      </c>
      <c r="W4" s="9">
        <f>-S4</f>
        <v>-9.9686696106901281E-3</v>
      </c>
    </row>
    <row r="5" spans="1:23" ht="15.75">
      <c r="A5" s="5">
        <v>19522</v>
      </c>
      <c r="B5" s="28">
        <v>6.1224021999999998</v>
      </c>
      <c r="C5" s="28">
        <v>1.2055975999999999</v>
      </c>
      <c r="D5" s="28">
        <v>1.6240000000000001</v>
      </c>
      <c r="E5" s="28">
        <v>-2.6840000000000002</v>
      </c>
      <c r="F5" s="28">
        <v>-5.1680000000000001</v>
      </c>
      <c r="G5" s="28">
        <v>-1.1000000000000001</v>
      </c>
      <c r="H5" s="21"/>
      <c r="I5" s="28">
        <v>352.20001000000002</v>
      </c>
      <c r="J5" s="7">
        <f t="shared" ref="J5:J68" si="1">B5/$I5</f>
        <v>1.7383310693262044E-2</v>
      </c>
      <c r="K5" s="7">
        <f t="shared" ref="K5:K68" si="2">C5/$I5</f>
        <v>3.4230481708390635E-3</v>
      </c>
      <c r="L5" s="7">
        <f t="shared" ref="L5:L68" si="3">D5/$I5</f>
        <v>4.6110163369955616E-3</v>
      </c>
      <c r="M5" s="7">
        <f t="shared" ref="M5:M68" si="4">E5/$I5</f>
        <v>-7.6206698574483285E-3</v>
      </c>
      <c r="N5" s="20">
        <f t="shared" ref="N5:N68" si="5">F5/$I5</f>
        <v>-1.4673480560094248E-2</v>
      </c>
      <c r="O5" s="7">
        <f t="shared" ref="O5:O68" si="6">-G5/$I5</f>
        <v>3.1232253514132495E-3</v>
      </c>
      <c r="Q5" s="9">
        <f t="shared" ref="Q5:Q68" si="7">J5+K5+L5</f>
        <v>2.541737520109667E-2</v>
      </c>
      <c r="R5" s="9">
        <f t="shared" ref="R5:R68" si="8">-M5-N5</f>
        <v>2.2294150417542576E-2</v>
      </c>
      <c r="S5" s="9">
        <f t="shared" ref="S5:S68" si="9">O5</f>
        <v>3.1232253514132495E-3</v>
      </c>
      <c r="U5" s="9">
        <f t="shared" ref="U5:U68" si="10">Q5</f>
        <v>2.541737520109667E-2</v>
      </c>
      <c r="V5" s="9">
        <f t="shared" ref="V5:V68" si="11">-R5</f>
        <v>-2.2294150417542576E-2</v>
      </c>
      <c r="W5" s="9">
        <f t="shared" ref="W5:W68" si="12">-S5</f>
        <v>-3.1232253514132495E-3</v>
      </c>
    </row>
    <row r="6" spans="1:23" ht="15.75">
      <c r="A6" s="5">
        <v>19523</v>
      </c>
      <c r="B6" s="28">
        <v>9.7780666000000007</v>
      </c>
      <c r="C6" s="28">
        <v>-3.5580660000000002</v>
      </c>
      <c r="D6" s="28">
        <v>1.84</v>
      </c>
      <c r="E6" s="28">
        <v>-1.6919999999999999</v>
      </c>
      <c r="F6" s="28">
        <v>-7.4679989999999998</v>
      </c>
      <c r="G6" s="28">
        <v>1.1000000000000001</v>
      </c>
      <c r="H6" s="21"/>
      <c r="I6" s="28">
        <v>358.39999</v>
      </c>
      <c r="J6" s="7">
        <f t="shared" si="1"/>
        <v>2.728255265855337E-2</v>
      </c>
      <c r="K6" s="7">
        <f t="shared" si="2"/>
        <v>-9.9276397859274501E-3</v>
      </c>
      <c r="L6" s="7">
        <f t="shared" si="3"/>
        <v>5.1339287146743504E-3</v>
      </c>
      <c r="M6" s="7">
        <f t="shared" si="4"/>
        <v>-4.720982274580978E-3</v>
      </c>
      <c r="N6" s="20">
        <f t="shared" si="5"/>
        <v>-2.083705136264094E-2</v>
      </c>
      <c r="O6" s="7">
        <f t="shared" si="6"/>
        <v>-3.0691965142074923E-3</v>
      </c>
      <c r="Q6" s="9">
        <f t="shared" si="7"/>
        <v>2.248884158730027E-2</v>
      </c>
      <c r="R6" s="9">
        <f t="shared" si="8"/>
        <v>2.5558033637221918E-2</v>
      </c>
      <c r="S6" s="9">
        <f t="shared" si="9"/>
        <v>-3.0691965142074923E-3</v>
      </c>
      <c r="U6" s="9">
        <f t="shared" si="10"/>
        <v>2.248884158730027E-2</v>
      </c>
      <c r="V6" s="9">
        <f t="shared" si="11"/>
        <v>-2.5558033637221918E-2</v>
      </c>
      <c r="W6" s="9">
        <f t="shared" si="12"/>
        <v>3.0691965142074923E-3</v>
      </c>
    </row>
    <row r="7" spans="1:23" ht="15.75">
      <c r="A7" s="5">
        <v>19524</v>
      </c>
      <c r="B7" s="28">
        <v>6.1431665000000004</v>
      </c>
      <c r="C7" s="28">
        <v>-2.3551660000000001</v>
      </c>
      <c r="D7" s="28">
        <v>1.86</v>
      </c>
      <c r="E7" s="28">
        <v>-1.72</v>
      </c>
      <c r="F7" s="28">
        <v>-5.0279990000000003</v>
      </c>
      <c r="G7" s="28">
        <v>1.1000000000000001</v>
      </c>
      <c r="H7" s="21"/>
      <c r="I7" s="28">
        <v>371.5</v>
      </c>
      <c r="J7" s="7">
        <f t="shared" si="1"/>
        <v>1.6536114401076718E-2</v>
      </c>
      <c r="K7" s="7">
        <f t="shared" si="2"/>
        <v>-6.3396123822341858E-3</v>
      </c>
      <c r="L7" s="7">
        <f t="shared" si="3"/>
        <v>5.0067294751009427E-3</v>
      </c>
      <c r="M7" s="7">
        <f t="shared" si="4"/>
        <v>-4.6298788694481832E-3</v>
      </c>
      <c r="N7" s="20">
        <f t="shared" si="5"/>
        <v>-1.3534317631224766E-2</v>
      </c>
      <c r="O7" s="7">
        <f t="shared" si="6"/>
        <v>-2.9609690444145358E-3</v>
      </c>
      <c r="Q7" s="9">
        <f t="shared" si="7"/>
        <v>1.5203231493943474E-2</v>
      </c>
      <c r="R7" s="9">
        <f t="shared" si="8"/>
        <v>1.8164196500672948E-2</v>
      </c>
      <c r="S7" s="9">
        <f t="shared" si="9"/>
        <v>-2.9609690444145358E-3</v>
      </c>
      <c r="U7" s="9">
        <f t="shared" si="10"/>
        <v>1.5203231493943474E-2</v>
      </c>
      <c r="V7" s="9">
        <f t="shared" si="11"/>
        <v>-1.8164196500672948E-2</v>
      </c>
      <c r="W7" s="9">
        <f t="shared" si="12"/>
        <v>2.9609690444145358E-3</v>
      </c>
    </row>
    <row r="8" spans="1:23" ht="15.75">
      <c r="A8" s="5">
        <v>19531</v>
      </c>
      <c r="B8" s="28">
        <v>6.2242470000000001</v>
      </c>
      <c r="C8" s="28">
        <v>-1.9802470000000001</v>
      </c>
      <c r="D8" s="28">
        <v>1.5960000000000001</v>
      </c>
      <c r="E8" s="28">
        <v>-2.46</v>
      </c>
      <c r="F8" s="28">
        <v>-4.78</v>
      </c>
      <c r="G8" s="28">
        <v>1.4</v>
      </c>
      <c r="H8" s="21"/>
      <c r="I8" s="28">
        <v>378.39999</v>
      </c>
      <c r="J8" s="7">
        <f t="shared" si="1"/>
        <v>1.6448856142940171E-2</v>
      </c>
      <c r="K8" s="7">
        <f t="shared" si="2"/>
        <v>-5.2332110262476488E-3</v>
      </c>
      <c r="L8" s="7">
        <f t="shared" si="3"/>
        <v>4.2177590966638243E-3</v>
      </c>
      <c r="M8" s="7">
        <f t="shared" si="4"/>
        <v>-6.5010572542562699E-3</v>
      </c>
      <c r="N8" s="20">
        <f t="shared" si="5"/>
        <v>-1.2632135640384136E-2</v>
      </c>
      <c r="O8" s="7">
        <f t="shared" si="6"/>
        <v>-3.6997886812840559E-3</v>
      </c>
      <c r="Q8" s="9">
        <f t="shared" si="7"/>
        <v>1.5433404213356348E-2</v>
      </c>
      <c r="R8" s="9">
        <f t="shared" si="8"/>
        <v>1.9133192894640404E-2</v>
      </c>
      <c r="S8" s="9">
        <f t="shared" si="9"/>
        <v>-3.6997886812840559E-3</v>
      </c>
      <c r="U8" s="9">
        <f t="shared" si="10"/>
        <v>1.5433404213356348E-2</v>
      </c>
      <c r="V8" s="9">
        <f t="shared" si="11"/>
        <v>-1.9133192894640404E-2</v>
      </c>
      <c r="W8" s="9">
        <f t="shared" si="12"/>
        <v>3.6997886812840559E-3</v>
      </c>
    </row>
    <row r="9" spans="1:23" ht="15.75">
      <c r="A9" s="5">
        <v>19532</v>
      </c>
      <c r="B9" s="28">
        <v>7.9520502000000004</v>
      </c>
      <c r="C9" s="28">
        <v>-2.8400500000000002</v>
      </c>
      <c r="D9" s="28">
        <v>1.5680000000000001</v>
      </c>
      <c r="E9" s="28">
        <v>-1.3759999999999999</v>
      </c>
      <c r="F9" s="28">
        <v>-7.1040000000000001</v>
      </c>
      <c r="G9" s="28">
        <v>1.8</v>
      </c>
      <c r="H9" s="21"/>
      <c r="I9" s="28">
        <v>382.10001</v>
      </c>
      <c r="J9" s="7">
        <f t="shared" si="1"/>
        <v>2.081143677541385E-2</v>
      </c>
      <c r="K9" s="7">
        <f t="shared" si="2"/>
        <v>-7.4327399258639123E-3</v>
      </c>
      <c r="L9" s="7">
        <f t="shared" si="3"/>
        <v>4.1036376837571926E-3</v>
      </c>
      <c r="M9" s="7">
        <f t="shared" si="4"/>
        <v>-3.6011514367665152E-3</v>
      </c>
      <c r="N9" s="20">
        <f t="shared" si="5"/>
        <v>-1.8591991138655034E-2</v>
      </c>
      <c r="O9" s="7">
        <f t="shared" si="6"/>
        <v>-4.7108085655375937E-3</v>
      </c>
      <c r="Q9" s="9">
        <f t="shared" si="7"/>
        <v>1.748233453330713E-2</v>
      </c>
      <c r="R9" s="9">
        <f t="shared" si="8"/>
        <v>2.219314257542155E-2</v>
      </c>
      <c r="S9" s="9">
        <f t="shared" si="9"/>
        <v>-4.7108085655375937E-3</v>
      </c>
      <c r="U9" s="9">
        <f t="shared" si="10"/>
        <v>1.748233453330713E-2</v>
      </c>
      <c r="V9" s="9">
        <f t="shared" si="11"/>
        <v>-2.219314257542155E-2</v>
      </c>
      <c r="W9" s="9">
        <f t="shared" si="12"/>
        <v>4.7108085655375937E-3</v>
      </c>
    </row>
    <row r="10" spans="1:23" ht="15.75">
      <c r="A10" s="5">
        <v>19533</v>
      </c>
      <c r="B10" s="28">
        <v>7.3597817000000001</v>
      </c>
      <c r="C10" s="28">
        <v>-2.5877810000000001</v>
      </c>
      <c r="D10" s="28">
        <v>1.6559999999999999</v>
      </c>
      <c r="E10" s="28">
        <v>-1.952</v>
      </c>
      <c r="F10" s="28">
        <v>-5.5759999999999996</v>
      </c>
      <c r="G10" s="28">
        <v>1.1000000000000001</v>
      </c>
      <c r="H10" s="21"/>
      <c r="I10" s="28">
        <v>381.10001</v>
      </c>
      <c r="J10" s="7">
        <f t="shared" si="1"/>
        <v>1.9311943077618916E-2</v>
      </c>
      <c r="K10" s="7">
        <f t="shared" si="2"/>
        <v>-6.7902937079429623E-3</v>
      </c>
      <c r="L10" s="7">
        <f t="shared" si="3"/>
        <v>4.3453160759560202E-3</v>
      </c>
      <c r="M10" s="7">
        <f t="shared" si="4"/>
        <v>-5.1220150847017818E-3</v>
      </c>
      <c r="N10" s="20">
        <f t="shared" si="5"/>
        <v>-1.4631329975562057E-2</v>
      </c>
      <c r="O10" s="7">
        <f t="shared" si="6"/>
        <v>-2.8863814514200619E-3</v>
      </c>
      <c r="Q10" s="9">
        <f t="shared" si="7"/>
        <v>1.6866965445631973E-2</v>
      </c>
      <c r="R10" s="9">
        <f t="shared" si="8"/>
        <v>1.9753345060263838E-2</v>
      </c>
      <c r="S10" s="9">
        <f t="shared" si="9"/>
        <v>-2.8863814514200619E-3</v>
      </c>
      <c r="U10" s="9">
        <f t="shared" si="10"/>
        <v>1.6866965445631973E-2</v>
      </c>
      <c r="V10" s="9">
        <f t="shared" si="11"/>
        <v>-1.9753345060263838E-2</v>
      </c>
      <c r="W10" s="9">
        <f t="shared" si="12"/>
        <v>2.8863814514200619E-3</v>
      </c>
    </row>
    <row r="11" spans="1:23" ht="15.75">
      <c r="A11" s="5">
        <v>19534</v>
      </c>
      <c r="B11" s="28">
        <v>7.5903505999999998</v>
      </c>
      <c r="C11" s="28">
        <v>2.3896492</v>
      </c>
      <c r="D11" s="28">
        <v>1.704</v>
      </c>
      <c r="E11" s="28">
        <v>-2.1880000000000002</v>
      </c>
      <c r="F11" s="28">
        <v>-10.496</v>
      </c>
      <c r="G11" s="28">
        <v>1</v>
      </c>
      <c r="H11" s="21"/>
      <c r="I11" s="28">
        <v>375.89999</v>
      </c>
      <c r="J11" s="7">
        <f t="shared" si="1"/>
        <v>2.0192473535314538E-2</v>
      </c>
      <c r="K11" s="7">
        <f t="shared" si="2"/>
        <v>6.35714089803514E-3</v>
      </c>
      <c r="L11" s="7">
        <f t="shared" si="3"/>
        <v>4.5331206313679335E-3</v>
      </c>
      <c r="M11" s="7">
        <f t="shared" si="4"/>
        <v>-5.8206971487283097E-3</v>
      </c>
      <c r="N11" s="20">
        <f t="shared" si="5"/>
        <v>-2.7922320508707649E-2</v>
      </c>
      <c r="O11" s="7">
        <f t="shared" si="6"/>
        <v>-2.6602820606619329E-3</v>
      </c>
      <c r="Q11" s="9">
        <f t="shared" si="7"/>
        <v>3.1082735064717613E-2</v>
      </c>
      <c r="R11" s="9">
        <f t="shared" si="8"/>
        <v>3.374301765743596E-2</v>
      </c>
      <c r="S11" s="9">
        <f t="shared" si="9"/>
        <v>-2.6602820606619329E-3</v>
      </c>
      <c r="U11" s="9">
        <f t="shared" si="10"/>
        <v>3.1082735064717613E-2</v>
      </c>
      <c r="V11" s="9">
        <f t="shared" si="11"/>
        <v>-3.374301765743596E-2</v>
      </c>
      <c r="W11" s="9">
        <f t="shared" si="12"/>
        <v>2.6602820606619329E-3</v>
      </c>
    </row>
    <row r="12" spans="1:23" ht="15.75">
      <c r="A12" s="5">
        <v>19541</v>
      </c>
      <c r="B12" s="28">
        <v>8.3947705999999993</v>
      </c>
      <c r="C12" s="28">
        <v>2.8652291000000001</v>
      </c>
      <c r="D12" s="28">
        <v>1.6319999999999999</v>
      </c>
      <c r="E12" s="28">
        <v>-3.02</v>
      </c>
      <c r="F12" s="28">
        <v>-10.472</v>
      </c>
      <c r="G12" s="28">
        <v>0.6</v>
      </c>
      <c r="H12" s="21"/>
      <c r="I12" s="28">
        <v>375.20001000000002</v>
      </c>
      <c r="J12" s="7">
        <f t="shared" si="1"/>
        <v>2.2374121471905074E-2</v>
      </c>
      <c r="K12" s="7">
        <f t="shared" si="2"/>
        <v>7.6365379094739359E-3</v>
      </c>
      <c r="L12" s="7">
        <f t="shared" si="3"/>
        <v>4.3496800546460532E-3</v>
      </c>
      <c r="M12" s="7">
        <f t="shared" si="4"/>
        <v>-8.0490402972004174E-3</v>
      </c>
      <c r="N12" s="20">
        <f t="shared" si="5"/>
        <v>-2.7910447017312177E-2</v>
      </c>
      <c r="O12" s="7">
        <f t="shared" si="6"/>
        <v>-1.5991470789139903E-3</v>
      </c>
      <c r="Q12" s="9">
        <f t="shared" si="7"/>
        <v>3.4360339436025067E-2</v>
      </c>
      <c r="R12" s="9">
        <f t="shared" si="8"/>
        <v>3.5959487314512595E-2</v>
      </c>
      <c r="S12" s="9">
        <f t="shared" si="9"/>
        <v>-1.5991470789139903E-3</v>
      </c>
      <c r="U12" s="9">
        <f t="shared" si="10"/>
        <v>3.4360339436025067E-2</v>
      </c>
      <c r="V12" s="9">
        <f t="shared" si="11"/>
        <v>-3.5959487314512595E-2</v>
      </c>
      <c r="W12" s="9">
        <f t="shared" si="12"/>
        <v>1.5991470789139903E-3</v>
      </c>
    </row>
    <row r="13" spans="1:23" ht="15.75">
      <c r="A13" s="5">
        <v>19542</v>
      </c>
      <c r="B13" s="28">
        <v>4.0610160999999998</v>
      </c>
      <c r="C13" s="28">
        <v>5.6069841</v>
      </c>
      <c r="D13" s="28">
        <v>1.728</v>
      </c>
      <c r="E13" s="28">
        <v>-3.3</v>
      </c>
      <c r="F13" s="28">
        <v>-7.7960000000000003</v>
      </c>
      <c r="G13" s="28">
        <v>-0.3</v>
      </c>
      <c r="H13" s="21"/>
      <c r="I13" s="28">
        <v>375.79998999999998</v>
      </c>
      <c r="J13" s="7">
        <f t="shared" si="1"/>
        <v>1.0806323065628608E-2</v>
      </c>
      <c r="K13" s="7">
        <f t="shared" si="2"/>
        <v>1.4920128390636733E-2</v>
      </c>
      <c r="L13" s="7">
        <f t="shared" si="3"/>
        <v>4.5981906492333861E-3</v>
      </c>
      <c r="M13" s="7">
        <f t="shared" si="4"/>
        <v>-8.7812668648554245E-3</v>
      </c>
      <c r="N13" s="20">
        <f t="shared" si="5"/>
        <v>-2.074507772073118E-2</v>
      </c>
      <c r="O13" s="7">
        <f t="shared" si="6"/>
        <v>7.9829698771412955E-4</v>
      </c>
      <c r="Q13" s="9">
        <f t="shared" si="7"/>
        <v>3.0324642105498727E-2</v>
      </c>
      <c r="R13" s="9">
        <f t="shared" si="8"/>
        <v>2.9526344585586603E-2</v>
      </c>
      <c r="S13" s="9">
        <f t="shared" si="9"/>
        <v>7.9829698771412955E-4</v>
      </c>
      <c r="U13" s="9">
        <f t="shared" si="10"/>
        <v>3.0324642105498727E-2</v>
      </c>
      <c r="V13" s="9">
        <f t="shared" si="11"/>
        <v>-2.9526344585586603E-2</v>
      </c>
      <c r="W13" s="9">
        <f t="shared" si="12"/>
        <v>-7.9829698771412955E-4</v>
      </c>
    </row>
    <row r="14" spans="1:23" ht="15.75">
      <c r="A14" s="5">
        <v>19543</v>
      </c>
      <c r="B14" s="28">
        <v>1.6397215999999999</v>
      </c>
      <c r="C14" s="28">
        <v>5.4162784000000004</v>
      </c>
      <c r="D14" s="28">
        <v>1.72</v>
      </c>
      <c r="E14" s="28">
        <v>-3.8879999999999999</v>
      </c>
      <c r="F14" s="28">
        <v>-4.9879990000000003</v>
      </c>
      <c r="G14" s="28">
        <v>0.1</v>
      </c>
      <c r="H14" s="21"/>
      <c r="I14" s="28">
        <v>380.79998999999998</v>
      </c>
      <c r="J14" s="7">
        <f t="shared" si="1"/>
        <v>4.305991709716169E-3</v>
      </c>
      <c r="K14" s="7">
        <f t="shared" si="2"/>
        <v>1.4223420541581424E-2</v>
      </c>
      <c r="L14" s="7">
        <f t="shared" si="3"/>
        <v>4.5168068413027011E-3</v>
      </c>
      <c r="M14" s="7">
        <f t="shared" si="4"/>
        <v>-1.0210084301735407E-2</v>
      </c>
      <c r="N14" s="20">
        <f t="shared" si="5"/>
        <v>-1.3098737213727344E-2</v>
      </c>
      <c r="O14" s="7">
        <f t="shared" si="6"/>
        <v>-2.6260504891294776E-4</v>
      </c>
      <c r="Q14" s="9">
        <f t="shared" si="7"/>
        <v>2.3046219092600295E-2</v>
      </c>
      <c r="R14" s="9">
        <f t="shared" si="8"/>
        <v>2.3308821515462749E-2</v>
      </c>
      <c r="S14" s="9">
        <f t="shared" si="9"/>
        <v>-2.6260504891294776E-4</v>
      </c>
      <c r="U14" s="9">
        <f t="shared" si="10"/>
        <v>2.3046219092600295E-2</v>
      </c>
      <c r="V14" s="9">
        <f t="shared" si="11"/>
        <v>-2.3308821515462749E-2</v>
      </c>
      <c r="W14" s="9">
        <f t="shared" si="12"/>
        <v>2.6260504891294776E-4</v>
      </c>
    </row>
    <row r="15" spans="1:23" ht="15.75">
      <c r="A15" s="5">
        <v>19544</v>
      </c>
      <c r="B15" s="28">
        <v>1.740515</v>
      </c>
      <c r="C15" s="28">
        <v>4.4674849999999999</v>
      </c>
      <c r="D15" s="28">
        <v>1.86</v>
      </c>
      <c r="E15" s="28">
        <v>-3.9319989999999998</v>
      </c>
      <c r="F15" s="28">
        <v>-3.2360000000000002</v>
      </c>
      <c r="G15" s="28">
        <v>-0.89999899999999999</v>
      </c>
      <c r="H15" s="21"/>
      <c r="I15" s="28">
        <v>388.86892999999998</v>
      </c>
      <c r="J15" s="7">
        <f t="shared" si="1"/>
        <v>4.4758397128821792E-3</v>
      </c>
      <c r="K15" s="7">
        <f t="shared" si="2"/>
        <v>1.1488408189360873E-2</v>
      </c>
      <c r="L15" s="7">
        <f t="shared" si="3"/>
        <v>4.7831026253498839E-3</v>
      </c>
      <c r="M15" s="7">
        <f t="shared" si="4"/>
        <v>-1.0111373516007051E-2</v>
      </c>
      <c r="N15" s="20">
        <f t="shared" si="5"/>
        <v>-8.3215699438882931E-3</v>
      </c>
      <c r="O15" s="7">
        <f t="shared" si="6"/>
        <v>2.3144019245764894E-3</v>
      </c>
      <c r="Q15" s="9">
        <f t="shared" si="7"/>
        <v>2.0747350527592936E-2</v>
      </c>
      <c r="R15" s="9">
        <f t="shared" si="8"/>
        <v>1.8432943459895344E-2</v>
      </c>
      <c r="S15" s="9">
        <f t="shared" si="9"/>
        <v>2.3144019245764894E-3</v>
      </c>
      <c r="U15" s="9">
        <f t="shared" si="10"/>
        <v>2.0747350527592936E-2</v>
      </c>
      <c r="V15" s="9">
        <f t="shared" si="11"/>
        <v>-1.8432943459895344E-2</v>
      </c>
      <c r="W15" s="9">
        <f t="shared" si="12"/>
        <v>-2.3144019245764894E-3</v>
      </c>
    </row>
    <row r="16" spans="1:23" ht="15.75">
      <c r="A16" s="5">
        <v>19551</v>
      </c>
      <c r="B16" s="28">
        <v>-1.0425139999999999</v>
      </c>
      <c r="C16" s="28">
        <v>2.5945147999999998</v>
      </c>
      <c r="D16" s="28">
        <v>1.984</v>
      </c>
      <c r="E16" s="28">
        <v>-4.1639999999999997</v>
      </c>
      <c r="F16" s="28">
        <v>1.1279999999999999</v>
      </c>
      <c r="G16" s="28">
        <v>-0.5</v>
      </c>
      <c r="H16" s="21"/>
      <c r="I16" s="28">
        <v>402.5</v>
      </c>
      <c r="J16" s="7">
        <f t="shared" si="1"/>
        <v>-2.5900968944099377E-3</v>
      </c>
      <c r="K16" s="7">
        <f t="shared" si="2"/>
        <v>6.4459995031055893E-3</v>
      </c>
      <c r="L16" s="7">
        <f t="shared" si="3"/>
        <v>4.9291925465838509E-3</v>
      </c>
      <c r="M16" s="7">
        <f t="shared" si="4"/>
        <v>-1.0345341614906831E-2</v>
      </c>
      <c r="N16" s="20">
        <f t="shared" si="5"/>
        <v>2.8024844720496893E-3</v>
      </c>
      <c r="O16" s="7">
        <f t="shared" si="6"/>
        <v>1.2422360248447205E-3</v>
      </c>
      <c r="Q16" s="9">
        <f t="shared" si="7"/>
        <v>8.7850951552795025E-3</v>
      </c>
      <c r="R16" s="9">
        <f t="shared" si="8"/>
        <v>7.5428571428571419E-3</v>
      </c>
      <c r="S16" s="9">
        <f t="shared" si="9"/>
        <v>1.2422360248447205E-3</v>
      </c>
      <c r="U16" s="9">
        <f t="shared" si="10"/>
        <v>8.7850951552795025E-3</v>
      </c>
      <c r="V16" s="9">
        <f t="shared" si="11"/>
        <v>-7.5428571428571419E-3</v>
      </c>
      <c r="W16" s="9">
        <f t="shared" si="12"/>
        <v>-1.2422360248447205E-3</v>
      </c>
    </row>
    <row r="17" spans="1:23" ht="15.75">
      <c r="A17" s="5">
        <v>19552</v>
      </c>
      <c r="B17" s="28">
        <v>-0.239844</v>
      </c>
      <c r="C17" s="28">
        <v>-1.084155</v>
      </c>
      <c r="D17" s="28">
        <v>1.944</v>
      </c>
      <c r="E17" s="28">
        <v>-4.3079999999999998</v>
      </c>
      <c r="F17" s="28">
        <v>3.3879999999999999</v>
      </c>
      <c r="G17" s="28">
        <v>0.3</v>
      </c>
      <c r="H17" s="21"/>
      <c r="I17" s="28">
        <v>410.79998999999998</v>
      </c>
      <c r="J17" s="7">
        <f t="shared" si="1"/>
        <v>-5.8384616805857276E-4</v>
      </c>
      <c r="K17" s="7">
        <f t="shared" si="2"/>
        <v>-2.6391310282164321E-3</v>
      </c>
      <c r="L17" s="7">
        <f t="shared" si="3"/>
        <v>4.7322299107164052E-3</v>
      </c>
      <c r="M17" s="7">
        <f t="shared" si="4"/>
        <v>-1.0486855172513514E-2</v>
      </c>
      <c r="N17" s="20">
        <f t="shared" si="5"/>
        <v>8.2473224987176848E-3</v>
      </c>
      <c r="O17" s="7">
        <f t="shared" si="6"/>
        <v>-7.3028239362907482E-4</v>
      </c>
      <c r="Q17" s="9">
        <f t="shared" si="7"/>
        <v>1.5092527144414001E-3</v>
      </c>
      <c r="R17" s="9">
        <f t="shared" si="8"/>
        <v>2.2395326737958288E-3</v>
      </c>
      <c r="S17" s="9">
        <f t="shared" si="9"/>
        <v>-7.3028239362907482E-4</v>
      </c>
      <c r="U17" s="9">
        <f t="shared" si="10"/>
        <v>1.5092527144414001E-3</v>
      </c>
      <c r="V17" s="9">
        <f t="shared" si="11"/>
        <v>-2.2395326737958288E-3</v>
      </c>
      <c r="W17" s="9">
        <f t="shared" si="12"/>
        <v>7.3028239362907482E-4</v>
      </c>
    </row>
    <row r="18" spans="1:23" ht="15.75">
      <c r="A18" s="5">
        <v>19553</v>
      </c>
      <c r="B18" s="28">
        <v>2.0845196000000001</v>
      </c>
      <c r="C18" s="28">
        <v>-2.4165190000000001</v>
      </c>
      <c r="D18" s="28">
        <v>1.8320000000000001</v>
      </c>
      <c r="E18" s="28">
        <v>-3.7479990000000001</v>
      </c>
      <c r="F18" s="28">
        <v>2.948</v>
      </c>
      <c r="G18" s="28">
        <v>-0.69999900000000004</v>
      </c>
      <c r="H18" s="21"/>
      <c r="I18" s="28">
        <v>419.29998999999998</v>
      </c>
      <c r="J18" s="7">
        <f t="shared" si="1"/>
        <v>4.9714277360226036E-3</v>
      </c>
      <c r="K18" s="7">
        <f t="shared" si="2"/>
        <v>-5.763222174176537E-3</v>
      </c>
      <c r="L18" s="7">
        <f t="shared" si="3"/>
        <v>4.3691868440063645E-3</v>
      </c>
      <c r="M18" s="7">
        <f t="shared" si="4"/>
        <v>-8.9387051976795896E-3</v>
      </c>
      <c r="N18" s="20">
        <f t="shared" si="5"/>
        <v>7.0307657293290186E-3</v>
      </c>
      <c r="O18" s="7">
        <f t="shared" si="6"/>
        <v>1.6694467366908357E-3</v>
      </c>
      <c r="Q18" s="9">
        <f t="shared" si="7"/>
        <v>3.5773924058524311E-3</v>
      </c>
      <c r="R18" s="9">
        <f t="shared" si="8"/>
        <v>1.907939468350571E-3</v>
      </c>
      <c r="S18" s="9">
        <f t="shared" si="9"/>
        <v>1.6694467366908357E-3</v>
      </c>
      <c r="U18" s="9">
        <f t="shared" si="10"/>
        <v>3.5773924058524311E-3</v>
      </c>
      <c r="V18" s="9">
        <f t="shared" si="11"/>
        <v>-1.907939468350571E-3</v>
      </c>
      <c r="W18" s="9">
        <f t="shared" si="12"/>
        <v>-1.6694467366908357E-3</v>
      </c>
    </row>
    <row r="19" spans="1:23" ht="15.75">
      <c r="A19" s="5">
        <v>19554</v>
      </c>
      <c r="B19" s="28">
        <v>3.1148109000000002</v>
      </c>
      <c r="C19" s="28">
        <v>-7.3828110000000002</v>
      </c>
      <c r="D19" s="28">
        <v>1.72</v>
      </c>
      <c r="E19" s="28">
        <v>-3.655999</v>
      </c>
      <c r="F19" s="28">
        <v>6.5040002000000001</v>
      </c>
      <c r="G19" s="28">
        <v>-0.3</v>
      </c>
      <c r="H19" s="21"/>
      <c r="I19" s="28">
        <v>425.89999</v>
      </c>
      <c r="J19" s="7">
        <f t="shared" si="1"/>
        <v>7.313479626989426E-3</v>
      </c>
      <c r="K19" s="7">
        <f t="shared" si="2"/>
        <v>-1.7334611818140687E-2</v>
      </c>
      <c r="L19" s="7">
        <f t="shared" si="3"/>
        <v>4.038506786534557E-3</v>
      </c>
      <c r="M19" s="7">
        <f t="shared" si="4"/>
        <v>-8.5841725424788112E-3</v>
      </c>
      <c r="N19" s="20">
        <f t="shared" si="5"/>
        <v>1.5271191248443091E-2</v>
      </c>
      <c r="O19" s="7">
        <f t="shared" si="6"/>
        <v>7.0439071858160876E-4</v>
      </c>
      <c r="Q19" s="9">
        <f t="shared" si="7"/>
        <v>-5.9826254046167031E-3</v>
      </c>
      <c r="R19" s="9">
        <f t="shared" si="8"/>
        <v>-6.6870187059642795E-3</v>
      </c>
      <c r="S19" s="9">
        <f t="shared" si="9"/>
        <v>7.0439071858160876E-4</v>
      </c>
      <c r="U19" s="9">
        <f t="shared" si="10"/>
        <v>-5.9826254046167031E-3</v>
      </c>
      <c r="V19" s="9">
        <f t="shared" si="11"/>
        <v>6.6870187059642795E-3</v>
      </c>
      <c r="W19" s="9">
        <f t="shared" si="12"/>
        <v>-7.0439071858160876E-4</v>
      </c>
    </row>
    <row r="20" spans="1:23" ht="15.75">
      <c r="A20" s="5">
        <v>19561</v>
      </c>
      <c r="B20" s="28">
        <v>6.1120000000000001</v>
      </c>
      <c r="C20" s="28">
        <v>-9.3360000000000003</v>
      </c>
      <c r="D20" s="28">
        <v>1.9</v>
      </c>
      <c r="E20" s="28">
        <v>-3.92</v>
      </c>
      <c r="F20" s="28">
        <v>6.2439999999999998</v>
      </c>
      <c r="G20" s="28">
        <v>-1</v>
      </c>
      <c r="H20" s="21"/>
      <c r="I20" s="28">
        <v>428.39999</v>
      </c>
      <c r="J20" s="7">
        <f t="shared" si="1"/>
        <v>1.4267040482423915E-2</v>
      </c>
      <c r="K20" s="7">
        <f t="shared" si="2"/>
        <v>-2.1792717595534958E-2</v>
      </c>
      <c r="L20" s="7">
        <f t="shared" si="3"/>
        <v>4.4351074798110986E-3</v>
      </c>
      <c r="M20" s="7">
        <f t="shared" si="4"/>
        <v>-9.1503270109786882E-3</v>
      </c>
      <c r="N20" s="20">
        <f t="shared" si="5"/>
        <v>1.4575163738916054E-2</v>
      </c>
      <c r="O20" s="7">
        <f t="shared" si="6"/>
        <v>2.3342670946374204E-3</v>
      </c>
      <c r="Q20" s="9">
        <f t="shared" si="7"/>
        <v>-3.0905696332999442E-3</v>
      </c>
      <c r="R20" s="9">
        <f t="shared" si="8"/>
        <v>-5.4248367279373655E-3</v>
      </c>
      <c r="S20" s="9">
        <f t="shared" si="9"/>
        <v>2.3342670946374204E-3</v>
      </c>
      <c r="U20" s="9">
        <f t="shared" si="10"/>
        <v>-3.0905696332999442E-3</v>
      </c>
      <c r="V20" s="9">
        <f t="shared" si="11"/>
        <v>5.4248367279373655E-3</v>
      </c>
      <c r="W20" s="9">
        <f t="shared" si="12"/>
        <v>-2.3342670946374204E-3</v>
      </c>
    </row>
    <row r="21" spans="1:23" ht="15.75">
      <c r="A21" s="5">
        <v>19562</v>
      </c>
      <c r="B21" s="28">
        <v>8</v>
      </c>
      <c r="C21" s="28">
        <v>-8.5239999999999991</v>
      </c>
      <c r="D21" s="28">
        <v>1.988</v>
      </c>
      <c r="E21" s="28">
        <v>-3.8</v>
      </c>
      <c r="F21" s="28">
        <v>4.4359998999999997</v>
      </c>
      <c r="G21" s="28">
        <v>-2.0999989999999999</v>
      </c>
      <c r="H21" s="21"/>
      <c r="I21" s="28">
        <v>434.20001000000002</v>
      </c>
      <c r="J21" s="7">
        <f t="shared" si="1"/>
        <v>1.8424688659035269E-2</v>
      </c>
      <c r="K21" s="7">
        <f t="shared" si="2"/>
        <v>-1.9631505766202074E-2</v>
      </c>
      <c r="L21" s="7">
        <f t="shared" si="3"/>
        <v>4.5785351317702639E-3</v>
      </c>
      <c r="M21" s="7">
        <f t="shared" si="4"/>
        <v>-8.7517271130417521E-3</v>
      </c>
      <c r="N21" s="20">
        <f t="shared" si="5"/>
        <v>1.0216489631126447E-2</v>
      </c>
      <c r="O21" s="7">
        <f t="shared" si="6"/>
        <v>4.8364784699106754E-3</v>
      </c>
      <c r="Q21" s="9">
        <f t="shared" si="7"/>
        <v>3.3717180246034583E-3</v>
      </c>
      <c r="R21" s="9">
        <f t="shared" si="8"/>
        <v>-1.4647625180846946E-3</v>
      </c>
      <c r="S21" s="9">
        <f t="shared" si="9"/>
        <v>4.8364784699106754E-3</v>
      </c>
      <c r="U21" s="9">
        <f t="shared" si="10"/>
        <v>3.3717180246034583E-3</v>
      </c>
      <c r="V21" s="9">
        <f t="shared" si="11"/>
        <v>1.4647625180846946E-3</v>
      </c>
      <c r="W21" s="9">
        <f t="shared" si="12"/>
        <v>-4.8364784699106754E-3</v>
      </c>
    </row>
    <row r="22" spans="1:23" ht="15.75">
      <c r="A22" s="5">
        <v>19563</v>
      </c>
      <c r="B22" s="28">
        <v>9.5480003</v>
      </c>
      <c r="C22" s="28">
        <v>-8.7559989999999992</v>
      </c>
      <c r="D22" s="28">
        <v>2.036</v>
      </c>
      <c r="E22" s="28">
        <v>-3.9879989999999998</v>
      </c>
      <c r="F22" s="28">
        <v>4.0599999000000002</v>
      </c>
      <c r="G22" s="28">
        <v>-2.9</v>
      </c>
      <c r="H22" s="21"/>
      <c r="I22" s="28">
        <v>439.10001</v>
      </c>
      <c r="J22" s="7">
        <f t="shared" si="1"/>
        <v>2.1744477528023741E-2</v>
      </c>
      <c r="K22" s="7">
        <f t="shared" si="2"/>
        <v>-1.9940785243890109E-2</v>
      </c>
      <c r="L22" s="7">
        <f t="shared" si="3"/>
        <v>4.6367568973637689E-3</v>
      </c>
      <c r="M22" s="7">
        <f t="shared" si="4"/>
        <v>-9.0822111345431299E-3</v>
      </c>
      <c r="N22" s="20">
        <f t="shared" si="5"/>
        <v>9.24618494087486E-3</v>
      </c>
      <c r="O22" s="7">
        <f t="shared" si="6"/>
        <v>6.604417977581007E-3</v>
      </c>
      <c r="Q22" s="9">
        <f t="shared" si="7"/>
        <v>6.4404491814974013E-3</v>
      </c>
      <c r="R22" s="9">
        <f t="shared" si="8"/>
        <v>-1.639738063317301E-4</v>
      </c>
      <c r="S22" s="9">
        <f t="shared" si="9"/>
        <v>6.604417977581007E-3</v>
      </c>
      <c r="U22" s="9">
        <f t="shared" si="10"/>
        <v>6.4404491814974013E-3</v>
      </c>
      <c r="V22" s="9">
        <f t="shared" si="11"/>
        <v>1.639738063317301E-4</v>
      </c>
      <c r="W22" s="9">
        <f t="shared" si="12"/>
        <v>-6.604417977581007E-3</v>
      </c>
    </row>
    <row r="23" spans="1:23" ht="15.75">
      <c r="A23" s="5">
        <v>19564</v>
      </c>
      <c r="B23" s="28">
        <v>11.096</v>
      </c>
      <c r="C23" s="28">
        <v>-8.5839990000000004</v>
      </c>
      <c r="D23" s="28">
        <v>2.02</v>
      </c>
      <c r="E23" s="28">
        <v>-3.9079999999999999</v>
      </c>
      <c r="F23" s="28">
        <v>3.8759999000000001</v>
      </c>
      <c r="G23" s="28">
        <v>-4.5</v>
      </c>
      <c r="H23" s="21"/>
      <c r="I23" s="28">
        <v>448</v>
      </c>
      <c r="J23" s="7">
        <f t="shared" si="1"/>
        <v>2.4767857142857144E-2</v>
      </c>
      <c r="K23" s="7">
        <f t="shared" si="2"/>
        <v>-1.9160712053571428E-2</v>
      </c>
      <c r="L23" s="7">
        <f t="shared" si="3"/>
        <v>4.5089285714285717E-3</v>
      </c>
      <c r="M23" s="7">
        <f t="shared" si="4"/>
        <v>-8.7232142857142855E-3</v>
      </c>
      <c r="N23" s="20">
        <f t="shared" si="5"/>
        <v>8.6517854910714287E-3</v>
      </c>
      <c r="O23" s="7">
        <f t="shared" si="6"/>
        <v>1.0044642857142858E-2</v>
      </c>
      <c r="Q23" s="9">
        <f t="shared" si="7"/>
        <v>1.0116073660714287E-2</v>
      </c>
      <c r="R23" s="9">
        <f t="shared" si="8"/>
        <v>7.1428794642856841E-5</v>
      </c>
      <c r="S23" s="9">
        <f t="shared" si="9"/>
        <v>1.0044642857142858E-2</v>
      </c>
      <c r="U23" s="9">
        <f t="shared" si="10"/>
        <v>1.0116073660714287E-2</v>
      </c>
      <c r="V23" s="9">
        <f t="shared" si="11"/>
        <v>-7.1428794642856841E-5</v>
      </c>
      <c r="W23" s="9">
        <f t="shared" si="12"/>
        <v>-1.0044642857142858E-2</v>
      </c>
    </row>
    <row r="24" spans="1:23" ht="15.75">
      <c r="A24" s="5">
        <v>19571</v>
      </c>
      <c r="B24" s="28">
        <v>10.62</v>
      </c>
      <c r="C24" s="28">
        <v>-5.9640000000000004</v>
      </c>
      <c r="D24" s="28">
        <v>1.944</v>
      </c>
      <c r="E24" s="28">
        <v>-4.3520000000000003</v>
      </c>
      <c r="F24" s="28">
        <v>3.2520001000000001</v>
      </c>
      <c r="G24" s="28">
        <v>-5.5</v>
      </c>
      <c r="H24" s="21"/>
      <c r="I24" s="28">
        <v>457.10001</v>
      </c>
      <c r="J24" s="7">
        <f t="shared" si="1"/>
        <v>2.323342762560867E-2</v>
      </c>
      <c r="K24" s="7">
        <f t="shared" si="2"/>
        <v>-1.3047472915172328E-2</v>
      </c>
      <c r="L24" s="7">
        <f t="shared" si="3"/>
        <v>4.2528986162131124E-3</v>
      </c>
      <c r="M24" s="7">
        <f t="shared" si="4"/>
        <v>-9.520892375390673E-3</v>
      </c>
      <c r="N24" s="20">
        <f t="shared" si="5"/>
        <v>7.1144170397196014E-3</v>
      </c>
      <c r="O24" s="7">
        <f t="shared" si="6"/>
        <v>1.2032377772207881E-2</v>
      </c>
      <c r="Q24" s="9">
        <f t="shared" si="7"/>
        <v>1.4438853326649456E-2</v>
      </c>
      <c r="R24" s="9">
        <f t="shared" si="8"/>
        <v>2.4064753356710716E-3</v>
      </c>
      <c r="S24" s="9">
        <f t="shared" si="9"/>
        <v>1.2032377772207881E-2</v>
      </c>
      <c r="U24" s="9">
        <f t="shared" si="10"/>
        <v>1.4438853326649456E-2</v>
      </c>
      <c r="V24" s="9">
        <f t="shared" si="11"/>
        <v>-2.4064753356710716E-3</v>
      </c>
      <c r="W24" s="9">
        <f t="shared" si="12"/>
        <v>-1.2032377772207881E-2</v>
      </c>
    </row>
    <row r="25" spans="1:23" ht="15.75">
      <c r="A25" s="5">
        <v>19572</v>
      </c>
      <c r="B25" s="28">
        <v>12.044</v>
      </c>
      <c r="C25" s="28">
        <v>-6.492</v>
      </c>
      <c r="D25" s="28">
        <v>1.8120000000000001</v>
      </c>
      <c r="E25" s="28">
        <v>-5.0439999999999996</v>
      </c>
      <c r="F25" s="28">
        <v>2.48</v>
      </c>
      <c r="G25" s="28">
        <v>-4.8</v>
      </c>
      <c r="H25" s="21"/>
      <c r="I25" s="28">
        <v>459.29998999999998</v>
      </c>
      <c r="J25" s="7">
        <f t="shared" si="1"/>
        <v>2.6222513089974159E-2</v>
      </c>
      <c r="K25" s="7">
        <f t="shared" si="2"/>
        <v>-1.4134552887754255E-2</v>
      </c>
      <c r="L25" s="7">
        <f t="shared" si="3"/>
        <v>3.9451339853066409E-3</v>
      </c>
      <c r="M25" s="7">
        <f t="shared" si="4"/>
        <v>-1.0981929261526873E-2</v>
      </c>
      <c r="N25" s="20">
        <f t="shared" si="5"/>
        <v>5.399521127792753E-3</v>
      </c>
      <c r="O25" s="7">
        <f t="shared" si="6"/>
        <v>1.0450686053792424E-2</v>
      </c>
      <c r="Q25" s="9">
        <f t="shared" si="7"/>
        <v>1.6033094187526544E-2</v>
      </c>
      <c r="R25" s="9">
        <f t="shared" si="8"/>
        <v>5.5824081337341198E-3</v>
      </c>
      <c r="S25" s="9">
        <f t="shared" si="9"/>
        <v>1.0450686053792424E-2</v>
      </c>
      <c r="U25" s="9">
        <f t="shared" si="10"/>
        <v>1.6033094187526544E-2</v>
      </c>
      <c r="V25" s="9">
        <f t="shared" si="11"/>
        <v>-5.5824081337341198E-3</v>
      </c>
      <c r="W25" s="9">
        <f t="shared" si="12"/>
        <v>-1.0450686053792424E-2</v>
      </c>
    </row>
    <row r="26" spans="1:23" ht="15.75">
      <c r="A26" s="5">
        <v>19573</v>
      </c>
      <c r="B26" s="28">
        <v>11.988</v>
      </c>
      <c r="C26" s="28">
        <v>-5.2759999999999998</v>
      </c>
      <c r="D26" s="28">
        <v>1.8160000000000001</v>
      </c>
      <c r="E26" s="28">
        <v>-5.2960000000000003</v>
      </c>
      <c r="F26" s="28">
        <v>1.6679999999999999</v>
      </c>
      <c r="G26" s="28">
        <v>-4.9000000000000004</v>
      </c>
      <c r="H26" s="21"/>
      <c r="I26" s="28">
        <v>466.5</v>
      </c>
      <c r="J26" s="7">
        <f t="shared" si="1"/>
        <v>2.5697749196141477E-2</v>
      </c>
      <c r="K26" s="7">
        <f t="shared" si="2"/>
        <v>-1.1309753483386923E-2</v>
      </c>
      <c r="L26" s="7">
        <f t="shared" si="3"/>
        <v>3.8928188638799573E-3</v>
      </c>
      <c r="M26" s="7">
        <f t="shared" si="4"/>
        <v>-1.1352625937834942E-2</v>
      </c>
      <c r="N26" s="20">
        <f t="shared" si="5"/>
        <v>3.5755627009646301E-3</v>
      </c>
      <c r="O26" s="7">
        <f t="shared" si="6"/>
        <v>1.0503751339764202E-2</v>
      </c>
      <c r="Q26" s="9">
        <f t="shared" si="7"/>
        <v>1.828081457663451E-2</v>
      </c>
      <c r="R26" s="9">
        <f t="shared" si="8"/>
        <v>7.7770632368703114E-3</v>
      </c>
      <c r="S26" s="9">
        <f t="shared" si="9"/>
        <v>1.0503751339764202E-2</v>
      </c>
      <c r="U26" s="9">
        <f t="shared" si="10"/>
        <v>1.828081457663451E-2</v>
      </c>
      <c r="V26" s="9">
        <f t="shared" si="11"/>
        <v>-7.7770632368703114E-3</v>
      </c>
      <c r="W26" s="9">
        <f t="shared" si="12"/>
        <v>-1.0503751339764202E-2</v>
      </c>
    </row>
    <row r="27" spans="1:23" ht="15.75">
      <c r="A27" s="5">
        <v>19574</v>
      </c>
      <c r="B27" s="28">
        <v>10.18</v>
      </c>
      <c r="C27" s="28">
        <v>1.788</v>
      </c>
      <c r="D27" s="28">
        <v>1.776</v>
      </c>
      <c r="E27" s="28">
        <v>-6.1879999999999997</v>
      </c>
      <c r="F27" s="28">
        <v>-3.956</v>
      </c>
      <c r="G27" s="28">
        <v>-3.5999989999999999</v>
      </c>
      <c r="H27" s="21"/>
      <c r="I27" s="28">
        <v>461.60001</v>
      </c>
      <c r="J27" s="7">
        <f t="shared" si="1"/>
        <v>2.2053725692077E-2</v>
      </c>
      <c r="K27" s="7">
        <f t="shared" si="2"/>
        <v>3.8734834516143102E-3</v>
      </c>
      <c r="L27" s="7">
        <f t="shared" si="3"/>
        <v>3.8474869183819991E-3</v>
      </c>
      <c r="M27" s="7">
        <f t="shared" si="4"/>
        <v>-1.3405545636794938E-2</v>
      </c>
      <c r="N27" s="20">
        <f t="shared" si="5"/>
        <v>-8.5701904555851287E-3</v>
      </c>
      <c r="O27" s="7">
        <f t="shared" si="6"/>
        <v>7.7989578033154719E-3</v>
      </c>
      <c r="Q27" s="9">
        <f t="shared" si="7"/>
        <v>2.9774696062073308E-2</v>
      </c>
      <c r="R27" s="9">
        <f t="shared" si="8"/>
        <v>2.1975736092380065E-2</v>
      </c>
      <c r="S27" s="9">
        <f t="shared" si="9"/>
        <v>7.7989578033154719E-3</v>
      </c>
      <c r="U27" s="9">
        <f t="shared" si="10"/>
        <v>2.9774696062073308E-2</v>
      </c>
      <c r="V27" s="9">
        <f t="shared" si="11"/>
        <v>-2.1975736092380065E-2</v>
      </c>
      <c r="W27" s="9">
        <f t="shared" si="12"/>
        <v>-7.7989578033154719E-3</v>
      </c>
    </row>
    <row r="28" spans="1:23" ht="15.75">
      <c r="A28" s="5">
        <v>19581</v>
      </c>
      <c r="B28" s="28">
        <v>13.304</v>
      </c>
      <c r="C28" s="28">
        <v>-1.1519999999999999</v>
      </c>
      <c r="D28" s="28">
        <v>1.712</v>
      </c>
      <c r="E28" s="28">
        <v>-6.524</v>
      </c>
      <c r="F28" s="28">
        <v>-5.94</v>
      </c>
      <c r="G28" s="28">
        <v>-1.4</v>
      </c>
      <c r="H28" s="21"/>
      <c r="I28" s="28">
        <v>453.89999</v>
      </c>
      <c r="J28" s="7">
        <f t="shared" si="1"/>
        <v>2.9310421443278729E-2</v>
      </c>
      <c r="K28" s="7">
        <f t="shared" si="2"/>
        <v>-2.5380040215466845E-3</v>
      </c>
      <c r="L28" s="7">
        <f t="shared" si="3"/>
        <v>3.771755976465212E-3</v>
      </c>
      <c r="M28" s="7">
        <f t="shared" si="4"/>
        <v>-1.4373210274800843E-2</v>
      </c>
      <c r="N28" s="20">
        <f t="shared" si="5"/>
        <v>-1.3086583236100095E-2</v>
      </c>
      <c r="O28" s="7">
        <f t="shared" si="6"/>
        <v>3.084379887296318E-3</v>
      </c>
      <c r="Q28" s="9">
        <f t="shared" si="7"/>
        <v>3.0544173398197257E-2</v>
      </c>
      <c r="R28" s="9">
        <f t="shared" si="8"/>
        <v>2.7459793510900936E-2</v>
      </c>
      <c r="S28" s="9">
        <f t="shared" si="9"/>
        <v>3.084379887296318E-3</v>
      </c>
      <c r="U28" s="9">
        <f t="shared" si="10"/>
        <v>3.0544173398197257E-2</v>
      </c>
      <c r="V28" s="9">
        <f t="shared" si="11"/>
        <v>-2.7459793510900936E-2</v>
      </c>
      <c r="W28" s="9">
        <f t="shared" si="12"/>
        <v>-3.084379887296318E-3</v>
      </c>
    </row>
    <row r="29" spans="1:23" ht="15.75">
      <c r="A29" s="5">
        <v>19582</v>
      </c>
      <c r="B29" s="28">
        <v>12.692</v>
      </c>
      <c r="C29" s="28">
        <v>3.1800001</v>
      </c>
      <c r="D29" s="28">
        <v>1.796</v>
      </c>
      <c r="E29" s="28">
        <v>-6.627999</v>
      </c>
      <c r="F29" s="28">
        <v>-10.34</v>
      </c>
      <c r="G29" s="28">
        <v>-0.69999900000000004</v>
      </c>
      <c r="H29" s="21"/>
      <c r="I29" s="28">
        <v>458</v>
      </c>
      <c r="J29" s="7">
        <f t="shared" si="1"/>
        <v>2.7711790393013101E-2</v>
      </c>
      <c r="K29" s="7">
        <f t="shared" si="2"/>
        <v>6.9432316593886463E-3</v>
      </c>
      <c r="L29" s="7">
        <f t="shared" si="3"/>
        <v>3.9213973799126639E-3</v>
      </c>
      <c r="M29" s="7">
        <f t="shared" si="4"/>
        <v>-1.4471613537117903E-2</v>
      </c>
      <c r="N29" s="20">
        <f t="shared" si="5"/>
        <v>-2.2576419213973797E-2</v>
      </c>
      <c r="O29" s="7">
        <f t="shared" si="6"/>
        <v>1.5283820960698691E-3</v>
      </c>
      <c r="Q29" s="9">
        <f t="shared" si="7"/>
        <v>3.8576419432314414E-2</v>
      </c>
      <c r="R29" s="9">
        <f t="shared" si="8"/>
        <v>3.7048032751091697E-2</v>
      </c>
      <c r="S29" s="9">
        <f t="shared" si="9"/>
        <v>1.5283820960698691E-3</v>
      </c>
      <c r="U29" s="9">
        <f t="shared" si="10"/>
        <v>3.8576419432314414E-2</v>
      </c>
      <c r="V29" s="9">
        <f t="shared" si="11"/>
        <v>-3.7048032751091697E-2</v>
      </c>
      <c r="W29" s="9">
        <f t="shared" si="12"/>
        <v>-1.5283820960698691E-3</v>
      </c>
    </row>
    <row r="30" spans="1:23" ht="15.75">
      <c r="A30" s="5">
        <v>19583</v>
      </c>
      <c r="B30" s="28">
        <v>14.74</v>
      </c>
      <c r="C30" s="28">
        <v>2.3039999</v>
      </c>
      <c r="D30" s="28">
        <v>1.8759999999999999</v>
      </c>
      <c r="E30" s="28">
        <v>-7.032</v>
      </c>
      <c r="F30" s="28">
        <v>-10.888</v>
      </c>
      <c r="G30" s="28">
        <v>-1</v>
      </c>
      <c r="H30" s="21"/>
      <c r="I30" s="28">
        <v>471.60001</v>
      </c>
      <c r="J30" s="7">
        <f t="shared" si="1"/>
        <v>3.1255300439879126E-2</v>
      </c>
      <c r="K30" s="7">
        <f t="shared" si="2"/>
        <v>4.8854958675679421E-3</v>
      </c>
      <c r="L30" s="7">
        <f t="shared" si="3"/>
        <v>3.9779473287118883E-3</v>
      </c>
      <c r="M30" s="7">
        <f t="shared" si="4"/>
        <v>-1.4910941159649254E-2</v>
      </c>
      <c r="N30" s="20">
        <f t="shared" si="5"/>
        <v>-2.3087361681777743E-2</v>
      </c>
      <c r="O30" s="7">
        <f t="shared" si="6"/>
        <v>2.12044100677606E-3</v>
      </c>
      <c r="Q30" s="9">
        <f t="shared" si="7"/>
        <v>4.0118743636158957E-2</v>
      </c>
      <c r="R30" s="9">
        <f t="shared" si="8"/>
        <v>3.7998302841426995E-2</v>
      </c>
      <c r="S30" s="9">
        <f t="shared" si="9"/>
        <v>2.12044100677606E-3</v>
      </c>
      <c r="U30" s="9">
        <f t="shared" si="10"/>
        <v>4.0118743636158957E-2</v>
      </c>
      <c r="V30" s="9">
        <f t="shared" si="11"/>
        <v>-3.7998302841426995E-2</v>
      </c>
      <c r="W30" s="9">
        <f t="shared" si="12"/>
        <v>-2.12044100677606E-3</v>
      </c>
    </row>
    <row r="31" spans="1:23" ht="15.75">
      <c r="A31" s="5">
        <v>19584</v>
      </c>
      <c r="B31" s="28">
        <v>12.412000000000001</v>
      </c>
      <c r="C31" s="28">
        <v>-0.54400000000000004</v>
      </c>
      <c r="D31" s="28">
        <v>2.0840000999999999</v>
      </c>
      <c r="E31" s="28">
        <v>-6.3639989999999997</v>
      </c>
      <c r="F31" s="28">
        <v>-7.7880000000000003</v>
      </c>
      <c r="G31" s="28">
        <v>0.2</v>
      </c>
      <c r="H31" s="21"/>
      <c r="I31" s="28">
        <v>485</v>
      </c>
      <c r="J31" s="7">
        <f t="shared" si="1"/>
        <v>2.559175257731959E-2</v>
      </c>
      <c r="K31" s="7">
        <f t="shared" si="2"/>
        <v>-1.1216494845360827E-3</v>
      </c>
      <c r="L31" s="7">
        <f t="shared" si="3"/>
        <v>4.2969074226804124E-3</v>
      </c>
      <c r="M31" s="7">
        <f t="shared" si="4"/>
        <v>-1.3121647422680412E-2</v>
      </c>
      <c r="N31" s="20">
        <f t="shared" si="5"/>
        <v>-1.6057731958762887E-2</v>
      </c>
      <c r="O31" s="7">
        <f t="shared" si="6"/>
        <v>-4.1237113402061858E-4</v>
      </c>
      <c r="Q31" s="9">
        <f t="shared" si="7"/>
        <v>2.8767010515463917E-2</v>
      </c>
      <c r="R31" s="9">
        <f t="shared" si="8"/>
        <v>2.9179379381443299E-2</v>
      </c>
      <c r="S31" s="9">
        <f t="shared" si="9"/>
        <v>-4.1237113402061858E-4</v>
      </c>
      <c r="U31" s="9">
        <f t="shared" si="10"/>
        <v>2.8767010515463917E-2</v>
      </c>
      <c r="V31" s="9">
        <f t="shared" si="11"/>
        <v>-2.9179379381443299E-2</v>
      </c>
      <c r="W31" s="9">
        <f t="shared" si="12"/>
        <v>4.1237113402061858E-4</v>
      </c>
    </row>
    <row r="32" spans="1:23" ht="15.75">
      <c r="A32" s="5">
        <v>19591</v>
      </c>
      <c r="B32" s="28">
        <v>7.3839997999999998</v>
      </c>
      <c r="C32" s="28">
        <v>-1.38</v>
      </c>
      <c r="D32" s="28">
        <v>2.6280000000000001</v>
      </c>
      <c r="E32" s="28">
        <v>-7.199999</v>
      </c>
      <c r="F32" s="28">
        <v>-3.032</v>
      </c>
      <c r="G32" s="28">
        <v>1.6</v>
      </c>
      <c r="H32" s="21"/>
      <c r="I32" s="28">
        <v>495.39999</v>
      </c>
      <c r="J32" s="7">
        <f t="shared" si="1"/>
        <v>1.4905127067120045E-2</v>
      </c>
      <c r="K32" s="7">
        <f t="shared" si="2"/>
        <v>-2.7856278317647926E-3</v>
      </c>
      <c r="L32" s="7">
        <f t="shared" si="3"/>
        <v>5.3048043057086058E-3</v>
      </c>
      <c r="M32" s="7">
        <f t="shared" si="4"/>
        <v>-1.4533708408028026E-2</v>
      </c>
      <c r="N32" s="20">
        <f t="shared" si="5"/>
        <v>-6.1203069463122116E-3</v>
      </c>
      <c r="O32" s="7">
        <f t="shared" si="6"/>
        <v>-3.2297134281330932E-3</v>
      </c>
      <c r="Q32" s="9">
        <f t="shared" si="7"/>
        <v>1.7424303541063856E-2</v>
      </c>
      <c r="R32" s="9">
        <f t="shared" si="8"/>
        <v>2.0654015354340235E-2</v>
      </c>
      <c r="S32" s="9">
        <f t="shared" si="9"/>
        <v>-3.2297134281330932E-3</v>
      </c>
      <c r="U32" s="9">
        <f t="shared" si="10"/>
        <v>1.7424303541063856E-2</v>
      </c>
      <c r="V32" s="9">
        <f t="shared" si="11"/>
        <v>-2.0654015354340235E-2</v>
      </c>
      <c r="W32" s="9">
        <f t="shared" si="12"/>
        <v>3.2297134281330932E-3</v>
      </c>
    </row>
    <row r="33" spans="1:23" ht="15.75">
      <c r="A33" s="5">
        <v>19592</v>
      </c>
      <c r="B33" s="28">
        <v>6.6599997999999996</v>
      </c>
      <c r="C33" s="28">
        <v>-5.7639990000000001</v>
      </c>
      <c r="D33" s="28">
        <v>2.6800001</v>
      </c>
      <c r="E33" s="28">
        <v>-6.38</v>
      </c>
      <c r="F33" s="28">
        <v>0.70399999999999996</v>
      </c>
      <c r="G33" s="28">
        <v>2.0999998999999998</v>
      </c>
      <c r="H33" s="21"/>
      <c r="I33" s="28">
        <v>508.60001</v>
      </c>
      <c r="J33" s="7">
        <f t="shared" si="1"/>
        <v>1.3094769306040713E-2</v>
      </c>
      <c r="K33" s="7">
        <f t="shared" si="2"/>
        <v>-1.1333068986766242E-2</v>
      </c>
      <c r="L33" s="7">
        <f t="shared" si="3"/>
        <v>5.2693669825134293E-3</v>
      </c>
      <c r="M33" s="7">
        <f t="shared" si="4"/>
        <v>-1.2544238841049177E-2</v>
      </c>
      <c r="N33" s="20">
        <f t="shared" si="5"/>
        <v>1.3841918721157712E-3</v>
      </c>
      <c r="O33" s="7">
        <f t="shared" si="6"/>
        <v>-4.128981240090813E-3</v>
      </c>
      <c r="Q33" s="9">
        <f t="shared" si="7"/>
        <v>7.0310673017879004E-3</v>
      </c>
      <c r="R33" s="9">
        <f t="shared" si="8"/>
        <v>1.1160046968933406E-2</v>
      </c>
      <c r="S33" s="9">
        <f t="shared" si="9"/>
        <v>-4.128981240090813E-3</v>
      </c>
      <c r="U33" s="9">
        <f t="shared" si="10"/>
        <v>7.0310673017879004E-3</v>
      </c>
      <c r="V33" s="9">
        <f t="shared" si="11"/>
        <v>-1.1160046968933406E-2</v>
      </c>
      <c r="W33" s="9">
        <f t="shared" si="12"/>
        <v>4.128981240090813E-3</v>
      </c>
    </row>
    <row r="34" spans="1:23" ht="15.75">
      <c r="A34" s="5">
        <v>19593</v>
      </c>
      <c r="B34" s="28">
        <v>4.8200002</v>
      </c>
      <c r="C34" s="28">
        <v>0.45199990000000001</v>
      </c>
      <c r="D34" s="28">
        <v>2.9079999999999999</v>
      </c>
      <c r="E34" s="28">
        <v>-5.2480000000000002</v>
      </c>
      <c r="F34" s="28">
        <v>-3.532</v>
      </c>
      <c r="G34" s="28">
        <v>0.6</v>
      </c>
      <c r="H34" s="21"/>
      <c r="I34" s="28">
        <v>509.86144999999999</v>
      </c>
      <c r="J34" s="7">
        <f t="shared" si="1"/>
        <v>9.4535489984583065E-3</v>
      </c>
      <c r="K34" s="7">
        <f t="shared" si="2"/>
        <v>8.8651515034133296E-4</v>
      </c>
      <c r="L34" s="7">
        <f t="shared" si="3"/>
        <v>5.703510237928363E-3</v>
      </c>
      <c r="M34" s="7">
        <f t="shared" si="4"/>
        <v>-1.0292992341350773E-2</v>
      </c>
      <c r="N34" s="20">
        <f t="shared" si="5"/>
        <v>-6.9273721321743385E-3</v>
      </c>
      <c r="O34" s="7">
        <f t="shared" si="6"/>
        <v>-1.176790282928823E-3</v>
      </c>
      <c r="Q34" s="9">
        <f t="shared" si="7"/>
        <v>1.6043574386728002E-2</v>
      </c>
      <c r="R34" s="9">
        <f t="shared" si="8"/>
        <v>1.722036447352511E-2</v>
      </c>
      <c r="S34" s="9">
        <f t="shared" si="9"/>
        <v>-1.176790282928823E-3</v>
      </c>
      <c r="U34" s="9">
        <f t="shared" si="10"/>
        <v>1.6043574386728002E-2</v>
      </c>
      <c r="V34" s="9">
        <f t="shared" si="11"/>
        <v>-1.722036447352511E-2</v>
      </c>
      <c r="W34" s="9">
        <f t="shared" si="12"/>
        <v>1.176790282928823E-3</v>
      </c>
    </row>
    <row r="35" spans="1:23" ht="15.75">
      <c r="A35" s="5">
        <v>19594</v>
      </c>
      <c r="B35" s="28">
        <v>6.7880000999999996</v>
      </c>
      <c r="C35" s="28">
        <v>-3.8519999999999999</v>
      </c>
      <c r="D35" s="28">
        <v>3.0280000999999999</v>
      </c>
      <c r="E35" s="28">
        <v>-4.5159989999999999</v>
      </c>
      <c r="F35" s="28">
        <v>-2.2479990000000001</v>
      </c>
      <c r="G35" s="28">
        <v>0.8</v>
      </c>
      <c r="H35" s="21"/>
      <c r="I35" s="28">
        <v>513.29998999999998</v>
      </c>
      <c r="J35" s="7">
        <f t="shared" si="1"/>
        <v>1.3224235792406697E-2</v>
      </c>
      <c r="K35" s="7">
        <f t="shared" si="2"/>
        <v>-7.5043835477183627E-3</v>
      </c>
      <c r="L35" s="7">
        <f t="shared" si="3"/>
        <v>5.8990846658695632E-3</v>
      </c>
      <c r="M35" s="7">
        <f t="shared" si="4"/>
        <v>-8.7979721176304725E-3</v>
      </c>
      <c r="N35" s="20">
        <f t="shared" si="5"/>
        <v>-4.3795032998149878E-3</v>
      </c>
      <c r="O35" s="7">
        <f t="shared" si="6"/>
        <v>-1.5585427928802415E-3</v>
      </c>
      <c r="Q35" s="9">
        <f t="shared" si="7"/>
        <v>1.1618936910557896E-2</v>
      </c>
      <c r="R35" s="9">
        <f t="shared" si="8"/>
        <v>1.3177475417445461E-2</v>
      </c>
      <c r="S35" s="9">
        <f t="shared" si="9"/>
        <v>-1.5585427928802415E-3</v>
      </c>
      <c r="U35" s="9">
        <f t="shared" si="10"/>
        <v>1.1618936910557896E-2</v>
      </c>
      <c r="V35" s="9">
        <f t="shared" si="11"/>
        <v>-1.3177475417445461E-2</v>
      </c>
      <c r="W35" s="9">
        <f t="shared" si="12"/>
        <v>1.5585427928802415E-3</v>
      </c>
    </row>
    <row r="36" spans="1:23" ht="15.75">
      <c r="A36" s="5">
        <v>19601</v>
      </c>
      <c r="B36" s="28">
        <v>7.3759999000000001</v>
      </c>
      <c r="C36" s="28">
        <v>-11.2</v>
      </c>
      <c r="D36" s="28">
        <v>2.6320000000000001</v>
      </c>
      <c r="E36" s="28">
        <v>-4.5640000000000001</v>
      </c>
      <c r="F36" s="28">
        <v>7.4559999000000001</v>
      </c>
      <c r="G36" s="28">
        <v>-1.7</v>
      </c>
      <c r="H36" s="21"/>
      <c r="I36" s="28">
        <v>527</v>
      </c>
      <c r="J36" s="7">
        <f t="shared" si="1"/>
        <v>1.3996204743833018E-2</v>
      </c>
      <c r="K36" s="7">
        <f t="shared" si="2"/>
        <v>-2.1252371916508538E-2</v>
      </c>
      <c r="L36" s="7">
        <f t="shared" si="3"/>
        <v>4.9943074003795072E-3</v>
      </c>
      <c r="M36" s="7">
        <f t="shared" si="4"/>
        <v>-8.6603415559772298E-3</v>
      </c>
      <c r="N36" s="20">
        <f t="shared" si="5"/>
        <v>1.4148007400379506E-2</v>
      </c>
      <c r="O36" s="7">
        <f t="shared" si="6"/>
        <v>3.2258064516129032E-3</v>
      </c>
      <c r="Q36" s="9">
        <f t="shared" si="7"/>
        <v>-2.2618597722960133E-3</v>
      </c>
      <c r="R36" s="9">
        <f t="shared" si="8"/>
        <v>-5.4876658444022765E-3</v>
      </c>
      <c r="S36" s="9">
        <f t="shared" si="9"/>
        <v>3.2258064516129032E-3</v>
      </c>
      <c r="U36" s="9">
        <f t="shared" si="10"/>
        <v>-2.2618597722960133E-3</v>
      </c>
      <c r="V36" s="9">
        <f t="shared" si="11"/>
        <v>5.4876658444022765E-3</v>
      </c>
      <c r="W36" s="9">
        <f t="shared" si="12"/>
        <v>-3.2258064516129032E-3</v>
      </c>
    </row>
    <row r="37" spans="1:23" ht="15.75">
      <c r="A37" s="5">
        <v>19602</v>
      </c>
      <c r="B37" s="28">
        <v>7.3720001999999996</v>
      </c>
      <c r="C37" s="28">
        <v>-7.0279990000000003</v>
      </c>
      <c r="D37" s="28">
        <v>2.6640000000000001</v>
      </c>
      <c r="E37" s="28">
        <v>-5.1040000000000001</v>
      </c>
      <c r="F37" s="28">
        <v>4.4959997999999999</v>
      </c>
      <c r="G37" s="28">
        <v>-2.4</v>
      </c>
      <c r="H37" s="21"/>
      <c r="I37" s="28">
        <v>526.09997999999996</v>
      </c>
      <c r="J37" s="7">
        <f t="shared" si="1"/>
        <v>1.4012546056359858E-2</v>
      </c>
      <c r="K37" s="7">
        <f t="shared" si="2"/>
        <v>-1.3358675664652184E-2</v>
      </c>
      <c r="L37" s="7">
        <f t="shared" si="3"/>
        <v>5.0636762997025783E-3</v>
      </c>
      <c r="M37" s="7">
        <f t="shared" si="4"/>
        <v>-9.7015780156463807E-3</v>
      </c>
      <c r="N37" s="20">
        <f t="shared" si="5"/>
        <v>8.5459037652881112E-3</v>
      </c>
      <c r="O37" s="7">
        <f t="shared" si="6"/>
        <v>4.5618705402725923E-3</v>
      </c>
      <c r="Q37" s="9">
        <f t="shared" si="7"/>
        <v>5.7175466914102524E-3</v>
      </c>
      <c r="R37" s="9">
        <f t="shared" si="8"/>
        <v>1.1556742503582695E-3</v>
      </c>
      <c r="S37" s="9">
        <f t="shared" si="9"/>
        <v>4.5618705402725923E-3</v>
      </c>
      <c r="U37" s="9">
        <f t="shared" si="10"/>
        <v>5.7175466914102524E-3</v>
      </c>
      <c r="V37" s="9">
        <f t="shared" si="11"/>
        <v>-1.1556742503582695E-3</v>
      </c>
      <c r="W37" s="9">
        <f t="shared" si="12"/>
        <v>-4.5618705402725923E-3</v>
      </c>
    </row>
    <row r="38" spans="1:23" ht="15.75">
      <c r="A38" s="5">
        <v>19603</v>
      </c>
      <c r="B38" s="28">
        <v>9.3240003999999992</v>
      </c>
      <c r="C38" s="28">
        <v>-5.4320000000000004</v>
      </c>
      <c r="D38" s="28">
        <v>2.6680000000000001</v>
      </c>
      <c r="E38" s="28">
        <v>-5.3479999999999999</v>
      </c>
      <c r="F38" s="28">
        <v>2.3879999999999999</v>
      </c>
      <c r="G38" s="28">
        <v>-3.5999989999999999</v>
      </c>
      <c r="H38" s="21"/>
      <c r="I38" s="28">
        <v>528.90002000000004</v>
      </c>
      <c r="J38" s="7">
        <f t="shared" si="1"/>
        <v>1.7629041496349345E-2</v>
      </c>
      <c r="K38" s="7">
        <f t="shared" si="2"/>
        <v>-1.0270372082799316E-2</v>
      </c>
      <c r="L38" s="7">
        <f t="shared" si="3"/>
        <v>5.0444316489154225E-3</v>
      </c>
      <c r="M38" s="7">
        <f t="shared" si="4"/>
        <v>-1.0111551895951903E-2</v>
      </c>
      <c r="N38" s="20">
        <f t="shared" si="5"/>
        <v>4.5150310260907147E-3</v>
      </c>
      <c r="O38" s="7">
        <f t="shared" si="6"/>
        <v>6.8065775456011514E-3</v>
      </c>
      <c r="Q38" s="9">
        <f t="shared" si="7"/>
        <v>1.2403101062465453E-2</v>
      </c>
      <c r="R38" s="9">
        <f t="shared" si="8"/>
        <v>5.5965208698611881E-3</v>
      </c>
      <c r="S38" s="9">
        <f t="shared" si="9"/>
        <v>6.8065775456011514E-3</v>
      </c>
      <c r="U38" s="9">
        <f t="shared" si="10"/>
        <v>1.2403101062465453E-2</v>
      </c>
      <c r="V38" s="9">
        <f t="shared" si="11"/>
        <v>-5.5965208698611881E-3</v>
      </c>
      <c r="W38" s="9">
        <f t="shared" si="12"/>
        <v>-6.8065775456011514E-3</v>
      </c>
    </row>
    <row r="39" spans="1:23" ht="15.75">
      <c r="A39" s="5">
        <v>19604</v>
      </c>
      <c r="B39" s="28">
        <v>8.6639996000000004</v>
      </c>
      <c r="C39" s="28">
        <v>0.47599999999999998</v>
      </c>
      <c r="D39" s="28">
        <v>2.8239999</v>
      </c>
      <c r="E39" s="28">
        <v>-5.3839990000000002</v>
      </c>
      <c r="F39" s="28">
        <v>-1.78</v>
      </c>
      <c r="G39" s="28">
        <v>-4.8</v>
      </c>
      <c r="H39" s="21"/>
      <c r="I39" s="28">
        <v>523.70001000000002</v>
      </c>
      <c r="J39" s="7">
        <f t="shared" si="1"/>
        <v>1.6543821719613869E-2</v>
      </c>
      <c r="K39" s="7">
        <f t="shared" si="2"/>
        <v>9.0891730172012021E-4</v>
      </c>
      <c r="L39" s="7">
        <f t="shared" si="3"/>
        <v>5.3923999352224567E-3</v>
      </c>
      <c r="M39" s="7">
        <f t="shared" si="4"/>
        <v>-1.0280692948621483E-2</v>
      </c>
      <c r="N39" s="20">
        <f t="shared" si="5"/>
        <v>-3.3988924308021302E-3</v>
      </c>
      <c r="O39" s="7">
        <f t="shared" si="6"/>
        <v>9.1655526223877667E-3</v>
      </c>
      <c r="Q39" s="9">
        <f t="shared" si="7"/>
        <v>2.2845138956556446E-2</v>
      </c>
      <c r="R39" s="9">
        <f t="shared" si="8"/>
        <v>1.3679585379423613E-2</v>
      </c>
      <c r="S39" s="9">
        <f t="shared" si="9"/>
        <v>9.1655526223877667E-3</v>
      </c>
      <c r="U39" s="9">
        <f t="shared" si="10"/>
        <v>2.2845138956556446E-2</v>
      </c>
      <c r="V39" s="9">
        <f t="shared" si="11"/>
        <v>-1.3679585379423613E-2</v>
      </c>
      <c r="W39" s="9">
        <f t="shared" si="12"/>
        <v>-9.1655526223877667E-3</v>
      </c>
    </row>
    <row r="40" spans="1:23" ht="15.75">
      <c r="A40" s="5">
        <v>19611</v>
      </c>
      <c r="B40" s="28">
        <v>13.096</v>
      </c>
      <c r="C40" s="28">
        <v>-1.1719999999999999</v>
      </c>
      <c r="D40" s="28">
        <v>2.9279999999999999</v>
      </c>
      <c r="E40" s="28">
        <v>-6.619999</v>
      </c>
      <c r="F40" s="28">
        <v>-2.9319989999999998</v>
      </c>
      <c r="G40" s="28">
        <v>-5.3</v>
      </c>
      <c r="H40" s="21"/>
      <c r="I40" s="28">
        <v>528</v>
      </c>
      <c r="J40" s="7">
        <f t="shared" si="1"/>
        <v>2.4803030303030302E-2</v>
      </c>
      <c r="K40" s="7">
        <f t="shared" si="2"/>
        <v>-2.2196969696969696E-3</v>
      </c>
      <c r="L40" s="7">
        <f t="shared" si="3"/>
        <v>5.5454545454545453E-3</v>
      </c>
      <c r="M40" s="7">
        <f t="shared" si="4"/>
        <v>-1.2537876893939395E-2</v>
      </c>
      <c r="N40" s="20">
        <f t="shared" si="5"/>
        <v>-5.5530284090909085E-3</v>
      </c>
      <c r="O40" s="7">
        <f t="shared" si="6"/>
        <v>1.0037878787878788E-2</v>
      </c>
      <c r="Q40" s="9">
        <f t="shared" si="7"/>
        <v>2.8128787878787878E-2</v>
      </c>
      <c r="R40" s="9">
        <f t="shared" si="8"/>
        <v>1.8090905303030303E-2</v>
      </c>
      <c r="S40" s="9">
        <f t="shared" si="9"/>
        <v>1.0037878787878788E-2</v>
      </c>
      <c r="U40" s="9">
        <f t="shared" si="10"/>
        <v>2.8128787878787878E-2</v>
      </c>
      <c r="V40" s="9">
        <f t="shared" si="11"/>
        <v>-1.8090905303030303E-2</v>
      </c>
      <c r="W40" s="9">
        <f t="shared" si="12"/>
        <v>-1.0037878787878788E-2</v>
      </c>
    </row>
    <row r="41" spans="1:23" ht="15.75">
      <c r="A41" s="5">
        <v>19612</v>
      </c>
      <c r="B41" s="28">
        <v>13.412000000000001</v>
      </c>
      <c r="C41" s="28">
        <v>-2.444</v>
      </c>
      <c r="D41" s="28">
        <v>2.7360001</v>
      </c>
      <c r="E41" s="28">
        <v>-5.6559999999999997</v>
      </c>
      <c r="F41" s="28">
        <v>-4.1479990000000004</v>
      </c>
      <c r="G41" s="28">
        <v>-3.9</v>
      </c>
      <c r="H41" s="21"/>
      <c r="I41" s="28">
        <v>538.90002000000004</v>
      </c>
      <c r="J41" s="7">
        <f t="shared" si="1"/>
        <v>2.4887733349870725E-2</v>
      </c>
      <c r="K41" s="7">
        <f t="shared" si="2"/>
        <v>-4.5351640551061769E-3</v>
      </c>
      <c r="L41" s="7">
        <f t="shared" si="3"/>
        <v>5.0770087186116633E-3</v>
      </c>
      <c r="M41" s="7">
        <f t="shared" si="4"/>
        <v>-1.0495453312471576E-2</v>
      </c>
      <c r="N41" s="20">
        <f t="shared" si="5"/>
        <v>-7.6971587419870577E-3</v>
      </c>
      <c r="O41" s="7">
        <f t="shared" si="6"/>
        <v>7.2369639177226226E-3</v>
      </c>
      <c r="Q41" s="9">
        <f t="shared" si="7"/>
        <v>2.5429578013376211E-2</v>
      </c>
      <c r="R41" s="9">
        <f t="shared" si="8"/>
        <v>1.8192612054458636E-2</v>
      </c>
      <c r="S41" s="9">
        <f t="shared" si="9"/>
        <v>7.2369639177226226E-3</v>
      </c>
      <c r="U41" s="9">
        <f t="shared" si="10"/>
        <v>2.5429578013376211E-2</v>
      </c>
      <c r="V41" s="9">
        <f t="shared" si="11"/>
        <v>-1.8192612054458636E-2</v>
      </c>
      <c r="W41" s="9">
        <f t="shared" si="12"/>
        <v>-7.2369639177226226E-3</v>
      </c>
    </row>
    <row r="42" spans="1:23" ht="15.75">
      <c r="A42" s="5">
        <v>19613</v>
      </c>
      <c r="B42" s="28">
        <v>16.120000999999998</v>
      </c>
      <c r="C42" s="28">
        <v>-6.3520000000000003</v>
      </c>
      <c r="D42" s="28">
        <v>2.7559999999999998</v>
      </c>
      <c r="E42" s="28">
        <v>-5.691999</v>
      </c>
      <c r="F42" s="28">
        <v>-3.1320000000000001</v>
      </c>
      <c r="G42" s="28">
        <v>-3.7</v>
      </c>
      <c r="H42" s="21"/>
      <c r="I42" s="28">
        <v>549.59997999999996</v>
      </c>
      <c r="J42" s="7">
        <f t="shared" si="1"/>
        <v>2.9330425012024198E-2</v>
      </c>
      <c r="K42" s="7">
        <f t="shared" si="2"/>
        <v>-1.1557496781568298E-2</v>
      </c>
      <c r="L42" s="7">
        <f t="shared" si="3"/>
        <v>5.0145562232371257E-3</v>
      </c>
      <c r="M42" s="7">
        <f t="shared" si="4"/>
        <v>-1.0356621555917815E-2</v>
      </c>
      <c r="N42" s="20">
        <f t="shared" si="5"/>
        <v>-5.698690163707794E-3</v>
      </c>
      <c r="O42" s="7">
        <f t="shared" si="6"/>
        <v>6.7321690950571007E-3</v>
      </c>
      <c r="Q42" s="9">
        <f t="shared" si="7"/>
        <v>2.2787484453693024E-2</v>
      </c>
      <c r="R42" s="9">
        <f t="shared" si="8"/>
        <v>1.6055311719625608E-2</v>
      </c>
      <c r="S42" s="9">
        <f t="shared" si="9"/>
        <v>6.7321690950571007E-3</v>
      </c>
      <c r="U42" s="9">
        <f t="shared" si="10"/>
        <v>2.2787484453693024E-2</v>
      </c>
      <c r="V42" s="9">
        <f t="shared" si="11"/>
        <v>-1.6055311719625608E-2</v>
      </c>
      <c r="W42" s="9">
        <f t="shared" si="12"/>
        <v>-6.7321690950571007E-3</v>
      </c>
    </row>
    <row r="43" spans="1:23" ht="15.75">
      <c r="A43" s="5">
        <v>19614</v>
      </c>
      <c r="B43" s="28">
        <v>15.792</v>
      </c>
      <c r="C43" s="28">
        <v>-7.32</v>
      </c>
      <c r="D43" s="28">
        <v>2.7320001</v>
      </c>
      <c r="E43" s="28">
        <v>-6.4159990000000002</v>
      </c>
      <c r="F43" s="28">
        <v>-1.0880000000000001</v>
      </c>
      <c r="G43" s="28">
        <v>-3.7</v>
      </c>
      <c r="H43" s="21"/>
      <c r="I43" s="28">
        <v>562.59997999999996</v>
      </c>
      <c r="J43" s="7">
        <f t="shared" si="1"/>
        <v>2.8069677499810791E-2</v>
      </c>
      <c r="K43" s="7">
        <f t="shared" si="2"/>
        <v>-1.3011020725596187E-2</v>
      </c>
      <c r="L43" s="7">
        <f t="shared" si="3"/>
        <v>4.8560259458238879E-3</v>
      </c>
      <c r="M43" s="7">
        <f t="shared" si="4"/>
        <v>-1.1404193437760167E-2</v>
      </c>
      <c r="N43" s="20">
        <f t="shared" si="5"/>
        <v>-1.9338784903618379E-3</v>
      </c>
      <c r="O43" s="7">
        <f t="shared" si="6"/>
        <v>6.5766088367084554E-3</v>
      </c>
      <c r="Q43" s="9">
        <f t="shared" si="7"/>
        <v>1.991468272003849E-2</v>
      </c>
      <c r="R43" s="9">
        <f t="shared" si="8"/>
        <v>1.3338071928122005E-2</v>
      </c>
      <c r="S43" s="9">
        <f t="shared" si="9"/>
        <v>6.5766088367084554E-3</v>
      </c>
      <c r="U43" s="9">
        <f t="shared" si="10"/>
        <v>1.991468272003849E-2</v>
      </c>
      <c r="V43" s="9">
        <f t="shared" si="11"/>
        <v>-1.3338071928122005E-2</v>
      </c>
      <c r="W43" s="9">
        <f t="shared" si="12"/>
        <v>-6.5766088367084554E-3</v>
      </c>
    </row>
    <row r="44" spans="1:23" ht="15.75">
      <c r="A44" s="5">
        <v>19621</v>
      </c>
      <c r="B44" s="28">
        <v>16.191998999999999</v>
      </c>
      <c r="C44" s="28">
        <v>-6.627999</v>
      </c>
      <c r="D44" s="28">
        <v>3.04</v>
      </c>
      <c r="E44" s="28">
        <v>-5.619999</v>
      </c>
      <c r="F44" s="28">
        <v>-3.8839999999999999</v>
      </c>
      <c r="G44" s="28">
        <v>-3.0999989999999999</v>
      </c>
      <c r="H44" s="21"/>
      <c r="I44" s="28">
        <v>576.09997999999996</v>
      </c>
      <c r="J44" s="7">
        <f t="shared" si="1"/>
        <v>2.8106230796952989E-2</v>
      </c>
      <c r="K44" s="7">
        <f t="shared" si="2"/>
        <v>-1.150494572140065E-2</v>
      </c>
      <c r="L44" s="7">
        <f t="shared" si="3"/>
        <v>5.2768618391550717E-3</v>
      </c>
      <c r="M44" s="7">
        <f t="shared" si="4"/>
        <v>-9.7552494273650224E-3</v>
      </c>
      <c r="N44" s="20">
        <f t="shared" si="5"/>
        <v>-6.7418853234468088E-3</v>
      </c>
      <c r="O44" s="7">
        <f t="shared" si="6"/>
        <v>5.3810086922759489E-3</v>
      </c>
      <c r="Q44" s="9">
        <f t="shared" si="7"/>
        <v>2.1878146914707412E-2</v>
      </c>
      <c r="R44" s="9">
        <f t="shared" si="8"/>
        <v>1.6497134750811833E-2</v>
      </c>
      <c r="S44" s="9">
        <f t="shared" si="9"/>
        <v>5.3810086922759489E-3</v>
      </c>
      <c r="U44" s="9">
        <f t="shared" si="10"/>
        <v>2.1878146914707412E-2</v>
      </c>
      <c r="V44" s="9">
        <f t="shared" si="11"/>
        <v>-1.6497134750811833E-2</v>
      </c>
      <c r="W44" s="9">
        <f t="shared" si="12"/>
        <v>-5.3810086922759489E-3</v>
      </c>
    </row>
    <row r="45" spans="1:23" ht="15.75">
      <c r="A45" s="5">
        <v>19622</v>
      </c>
      <c r="B45" s="28">
        <v>15.596</v>
      </c>
      <c r="C45" s="28">
        <v>-4.76</v>
      </c>
      <c r="D45" s="28">
        <v>3.1840000000000002</v>
      </c>
      <c r="E45" s="28">
        <v>-5.6239999999999997</v>
      </c>
      <c r="F45" s="28">
        <v>-3.7959999999999998</v>
      </c>
      <c r="G45" s="28">
        <v>-4.5999990000000004</v>
      </c>
      <c r="H45" s="21"/>
      <c r="I45" s="28">
        <v>583</v>
      </c>
      <c r="J45" s="7">
        <f t="shared" si="1"/>
        <v>2.6751286449399655E-2</v>
      </c>
      <c r="K45" s="7">
        <f t="shared" si="2"/>
        <v>-8.1646655231560894E-3</v>
      </c>
      <c r="L45" s="7">
        <f t="shared" si="3"/>
        <v>5.461406518010292E-3</v>
      </c>
      <c r="M45" s="7">
        <f t="shared" si="4"/>
        <v>-9.6466552315608908E-3</v>
      </c>
      <c r="N45" s="20">
        <f t="shared" si="5"/>
        <v>-6.51114922813036E-3</v>
      </c>
      <c r="O45" s="7">
        <f t="shared" si="6"/>
        <v>7.8902212692967422E-3</v>
      </c>
      <c r="Q45" s="9">
        <f t="shared" si="7"/>
        <v>2.4048027444253859E-2</v>
      </c>
      <c r="R45" s="9">
        <f t="shared" si="8"/>
        <v>1.6157804459691252E-2</v>
      </c>
      <c r="S45" s="9">
        <f t="shared" si="9"/>
        <v>7.8902212692967422E-3</v>
      </c>
      <c r="U45" s="9">
        <f t="shared" si="10"/>
        <v>2.4048027444253859E-2</v>
      </c>
      <c r="V45" s="9">
        <f t="shared" si="11"/>
        <v>-1.6157804459691252E-2</v>
      </c>
      <c r="W45" s="9">
        <f t="shared" si="12"/>
        <v>-7.8902212692967422E-3</v>
      </c>
    </row>
    <row r="46" spans="1:23" ht="15.75">
      <c r="A46" s="5">
        <v>19623</v>
      </c>
      <c r="B46" s="28">
        <v>14.384</v>
      </c>
      <c r="C46" s="28">
        <v>-5.0119999999999996</v>
      </c>
      <c r="D46" s="28">
        <v>3.2</v>
      </c>
      <c r="E46" s="28">
        <v>-5.3520000000000003</v>
      </c>
      <c r="F46" s="28">
        <v>-3.22</v>
      </c>
      <c r="G46" s="28">
        <v>-4</v>
      </c>
      <c r="H46" s="21"/>
      <c r="I46" s="28">
        <v>590.20001000000002</v>
      </c>
      <c r="J46" s="7">
        <f t="shared" si="1"/>
        <v>2.4371399112649964E-2</v>
      </c>
      <c r="K46" s="7">
        <f t="shared" si="2"/>
        <v>-8.4920364538794216E-3</v>
      </c>
      <c r="L46" s="7">
        <f t="shared" si="3"/>
        <v>5.4218907925806369E-3</v>
      </c>
      <c r="M46" s="7">
        <f t="shared" si="4"/>
        <v>-9.0681123505911166E-3</v>
      </c>
      <c r="N46" s="20">
        <f t="shared" si="5"/>
        <v>-5.4557776100342664E-3</v>
      </c>
      <c r="O46" s="7">
        <f t="shared" si="6"/>
        <v>6.7773634907257966E-3</v>
      </c>
      <c r="Q46" s="9">
        <f t="shared" si="7"/>
        <v>2.1301253451351178E-2</v>
      </c>
      <c r="R46" s="9">
        <f t="shared" si="8"/>
        <v>1.4523889960625383E-2</v>
      </c>
      <c r="S46" s="9">
        <f t="shared" si="9"/>
        <v>6.7773634907257966E-3</v>
      </c>
      <c r="U46" s="9">
        <f t="shared" si="10"/>
        <v>2.1301253451351178E-2</v>
      </c>
      <c r="V46" s="9">
        <f t="shared" si="11"/>
        <v>-1.4523889960625383E-2</v>
      </c>
      <c r="W46" s="9">
        <f t="shared" si="12"/>
        <v>-6.7773634907257966E-3</v>
      </c>
    </row>
    <row r="47" spans="1:23" ht="15.75">
      <c r="A47" s="5">
        <v>19624</v>
      </c>
      <c r="B47" s="28">
        <v>12.843999999999999</v>
      </c>
      <c r="C47" s="28">
        <v>-3.8959990000000002</v>
      </c>
      <c r="D47" s="28">
        <v>3.0720000000000001</v>
      </c>
      <c r="E47" s="28">
        <v>-5.556</v>
      </c>
      <c r="F47" s="28">
        <v>-3.2639990000000001</v>
      </c>
      <c r="G47" s="28">
        <v>-3.2</v>
      </c>
      <c r="H47" s="21"/>
      <c r="I47" s="28">
        <v>593.29998999999998</v>
      </c>
      <c r="J47" s="7">
        <f t="shared" si="1"/>
        <v>2.1648407578769721E-2</v>
      </c>
      <c r="K47" s="7">
        <f t="shared" si="2"/>
        <v>-6.5666594735658097E-3</v>
      </c>
      <c r="L47" s="7">
        <f t="shared" si="3"/>
        <v>5.1778190658658199E-3</v>
      </c>
      <c r="M47" s="7">
        <f t="shared" si="4"/>
        <v>-9.3645712011557591E-3</v>
      </c>
      <c r="N47" s="20">
        <f t="shared" si="5"/>
        <v>-5.5014310719944566E-3</v>
      </c>
      <c r="O47" s="7">
        <f t="shared" si="6"/>
        <v>5.3935615269435624E-3</v>
      </c>
      <c r="Q47" s="9">
        <f t="shared" si="7"/>
        <v>2.025956717106973E-2</v>
      </c>
      <c r="R47" s="9">
        <f t="shared" si="8"/>
        <v>1.4866002273150216E-2</v>
      </c>
      <c r="S47" s="9">
        <f t="shared" si="9"/>
        <v>5.3935615269435624E-3</v>
      </c>
      <c r="U47" s="9">
        <f t="shared" si="10"/>
        <v>2.025956717106973E-2</v>
      </c>
      <c r="V47" s="9">
        <f t="shared" si="11"/>
        <v>-1.4866002273150216E-2</v>
      </c>
      <c r="W47" s="9">
        <f t="shared" si="12"/>
        <v>-5.3935615269435624E-3</v>
      </c>
    </row>
    <row r="48" spans="1:23" ht="15.75">
      <c r="A48" s="5">
        <v>19631</v>
      </c>
      <c r="B48" s="28">
        <v>13.516</v>
      </c>
      <c r="C48" s="28">
        <v>-6.04</v>
      </c>
      <c r="D48" s="28">
        <v>2.72</v>
      </c>
      <c r="E48" s="28">
        <v>-6.2759999999999998</v>
      </c>
      <c r="F48" s="28">
        <v>-0.02</v>
      </c>
      <c r="G48" s="28">
        <v>-3.9</v>
      </c>
      <c r="H48" s="21"/>
      <c r="I48" s="28">
        <v>602.5</v>
      </c>
      <c r="J48" s="7">
        <f t="shared" si="1"/>
        <v>2.2433195020746886E-2</v>
      </c>
      <c r="K48" s="7">
        <f t="shared" si="2"/>
        <v>-1.0024896265560166E-2</v>
      </c>
      <c r="L48" s="7">
        <f t="shared" si="3"/>
        <v>4.5145228215767641E-3</v>
      </c>
      <c r="M48" s="7">
        <f t="shared" si="4"/>
        <v>-1.0416597510373443E-2</v>
      </c>
      <c r="N48" s="20">
        <f t="shared" si="5"/>
        <v>-3.3195020746887969E-5</v>
      </c>
      <c r="O48" s="7">
        <f t="shared" si="6"/>
        <v>6.4730290456431533E-3</v>
      </c>
      <c r="Q48" s="9">
        <f t="shared" si="7"/>
        <v>1.6922821576763485E-2</v>
      </c>
      <c r="R48" s="9">
        <f t="shared" si="8"/>
        <v>1.0449792531120331E-2</v>
      </c>
      <c r="S48" s="9">
        <f t="shared" si="9"/>
        <v>6.4730290456431533E-3</v>
      </c>
      <c r="U48" s="9">
        <f t="shared" si="10"/>
        <v>1.6922821576763485E-2</v>
      </c>
      <c r="V48" s="9">
        <f t="shared" si="11"/>
        <v>-1.0449792531120331E-2</v>
      </c>
      <c r="W48" s="9">
        <f t="shared" si="12"/>
        <v>-6.4730290456431533E-3</v>
      </c>
    </row>
    <row r="49" spans="1:23" ht="15.75">
      <c r="A49" s="5">
        <v>19632</v>
      </c>
      <c r="B49" s="28">
        <v>12.304</v>
      </c>
      <c r="C49" s="28">
        <v>-5.5479989999999999</v>
      </c>
      <c r="D49" s="28">
        <v>2.3599999</v>
      </c>
      <c r="E49" s="28">
        <v>-6.1799989999999996</v>
      </c>
      <c r="F49" s="28">
        <v>2.3640001000000002</v>
      </c>
      <c r="G49" s="28">
        <v>-5.3</v>
      </c>
      <c r="H49" s="21"/>
      <c r="I49" s="28">
        <v>611.09997999999996</v>
      </c>
      <c r="J49" s="7">
        <f t="shared" si="1"/>
        <v>2.0134184916844541E-2</v>
      </c>
      <c r="K49" s="7">
        <f t="shared" si="2"/>
        <v>-9.0787091827428962E-3</v>
      </c>
      <c r="L49" s="7">
        <f t="shared" si="3"/>
        <v>3.8618883607229051E-3</v>
      </c>
      <c r="M49" s="7">
        <f t="shared" si="4"/>
        <v>-1.0112909838419566E-2</v>
      </c>
      <c r="N49" s="20">
        <f t="shared" si="5"/>
        <v>3.8684342617716994E-3</v>
      </c>
      <c r="O49" s="7">
        <f t="shared" si="6"/>
        <v>8.672885245389797E-3</v>
      </c>
      <c r="Q49" s="9">
        <f t="shared" si="7"/>
        <v>1.491736409482455E-2</v>
      </c>
      <c r="R49" s="9">
        <f t="shared" si="8"/>
        <v>6.2444755766478668E-3</v>
      </c>
      <c r="S49" s="9">
        <f t="shared" si="9"/>
        <v>8.672885245389797E-3</v>
      </c>
      <c r="U49" s="9">
        <f t="shared" si="10"/>
        <v>1.491736409482455E-2</v>
      </c>
      <c r="V49" s="9">
        <f t="shared" si="11"/>
        <v>-6.2444755766478668E-3</v>
      </c>
      <c r="W49" s="9">
        <f t="shared" si="12"/>
        <v>-8.672885245389797E-3</v>
      </c>
    </row>
    <row r="50" spans="1:23" ht="15.75">
      <c r="A50" s="5">
        <v>19633</v>
      </c>
      <c r="B50" s="28">
        <v>11.224</v>
      </c>
      <c r="C50" s="28">
        <v>-3.4679989999999998</v>
      </c>
      <c r="D50" s="28">
        <v>2.2400000000000002</v>
      </c>
      <c r="E50" s="28">
        <v>-6.2960000000000003</v>
      </c>
      <c r="F50" s="28">
        <v>0.8</v>
      </c>
      <c r="G50" s="28">
        <v>-4.5</v>
      </c>
      <c r="H50" s="21"/>
      <c r="I50" s="28">
        <v>624</v>
      </c>
      <c r="J50" s="7">
        <f t="shared" si="1"/>
        <v>1.7987179487179487E-2</v>
      </c>
      <c r="K50" s="7">
        <f t="shared" si="2"/>
        <v>-5.5576907051282046E-3</v>
      </c>
      <c r="L50" s="7">
        <f t="shared" si="3"/>
        <v>3.5897435897435902E-3</v>
      </c>
      <c r="M50" s="7">
        <f t="shared" si="4"/>
        <v>-1.0089743589743591E-2</v>
      </c>
      <c r="N50" s="20">
        <f t="shared" si="5"/>
        <v>1.2820512820512821E-3</v>
      </c>
      <c r="O50" s="7">
        <f t="shared" si="6"/>
        <v>7.2115384615384619E-3</v>
      </c>
      <c r="Q50" s="9">
        <f t="shared" si="7"/>
        <v>1.6019232371794874E-2</v>
      </c>
      <c r="R50" s="9">
        <f t="shared" si="8"/>
        <v>8.807692307692308E-3</v>
      </c>
      <c r="S50" s="9">
        <f t="shared" si="9"/>
        <v>7.2115384615384619E-3</v>
      </c>
      <c r="U50" s="9">
        <f t="shared" si="10"/>
        <v>1.6019232371794874E-2</v>
      </c>
      <c r="V50" s="9">
        <f t="shared" si="11"/>
        <v>-8.807692307692308E-3</v>
      </c>
      <c r="W50" s="9">
        <f t="shared" si="12"/>
        <v>-7.2115384615384619E-3</v>
      </c>
    </row>
    <row r="51" spans="1:23" ht="15.75">
      <c r="A51" s="5">
        <v>19634</v>
      </c>
      <c r="B51" s="28">
        <v>14.364000000000001</v>
      </c>
      <c r="C51" s="28">
        <v>-5.3680000000000003</v>
      </c>
      <c r="D51" s="28">
        <v>2.1840000000000002</v>
      </c>
      <c r="E51" s="28">
        <v>-6.6879999999999997</v>
      </c>
      <c r="F51" s="28">
        <v>1.3080000000000001</v>
      </c>
      <c r="G51" s="28">
        <v>-5.8</v>
      </c>
      <c r="H51" s="21"/>
      <c r="I51" s="28">
        <v>633.5</v>
      </c>
      <c r="J51" s="7">
        <f t="shared" si="1"/>
        <v>2.2674033149171272E-2</v>
      </c>
      <c r="K51" s="7">
        <f t="shared" si="2"/>
        <v>-8.4735595895816893E-3</v>
      </c>
      <c r="L51" s="7">
        <f t="shared" si="3"/>
        <v>3.4475138121546965E-3</v>
      </c>
      <c r="M51" s="7">
        <f t="shared" si="4"/>
        <v>-1.0557221783741121E-2</v>
      </c>
      <c r="N51" s="20">
        <f t="shared" si="5"/>
        <v>2.0647198105761644E-3</v>
      </c>
      <c r="O51" s="7">
        <f t="shared" si="6"/>
        <v>9.1554853985793203E-3</v>
      </c>
      <c r="Q51" s="9">
        <f t="shared" si="7"/>
        <v>1.7647987371744278E-2</v>
      </c>
      <c r="R51" s="9">
        <f t="shared" si="8"/>
        <v>8.4925019731649561E-3</v>
      </c>
      <c r="S51" s="9">
        <f t="shared" si="9"/>
        <v>9.1554853985793203E-3</v>
      </c>
      <c r="U51" s="9">
        <f t="shared" si="10"/>
        <v>1.7647987371744278E-2</v>
      </c>
      <c r="V51" s="9">
        <f t="shared" si="11"/>
        <v>-8.4925019731649561E-3</v>
      </c>
      <c r="W51" s="9">
        <f t="shared" si="12"/>
        <v>-9.1554853985793203E-3</v>
      </c>
    </row>
    <row r="52" spans="1:23" ht="15.75">
      <c r="A52" s="5">
        <v>19641</v>
      </c>
      <c r="B52" s="28">
        <v>14.391999999999999</v>
      </c>
      <c r="C52" s="28">
        <v>-0.55599900000000002</v>
      </c>
      <c r="D52" s="28">
        <v>2.3319999999999999</v>
      </c>
      <c r="E52" s="28">
        <v>-6.2960000000000003</v>
      </c>
      <c r="F52" s="28">
        <v>-1.772</v>
      </c>
      <c r="G52" s="28">
        <v>-8.1</v>
      </c>
      <c r="H52" s="21"/>
      <c r="I52" s="28">
        <v>649.5</v>
      </c>
      <c r="J52" s="7">
        <f t="shared" si="1"/>
        <v>2.2158583525789068E-2</v>
      </c>
      <c r="K52" s="7">
        <f t="shared" si="2"/>
        <v>-8.5604157043879915E-4</v>
      </c>
      <c r="L52" s="7">
        <f t="shared" si="3"/>
        <v>3.5904541955350268E-3</v>
      </c>
      <c r="M52" s="7">
        <f t="shared" si="4"/>
        <v>-9.6936104695919938E-3</v>
      </c>
      <c r="N52" s="20">
        <f t="shared" si="5"/>
        <v>-2.7282525019245575E-3</v>
      </c>
      <c r="O52" s="7">
        <f t="shared" si="6"/>
        <v>1.2471131639722863E-2</v>
      </c>
      <c r="Q52" s="9">
        <f t="shared" si="7"/>
        <v>2.4892996150885294E-2</v>
      </c>
      <c r="R52" s="9">
        <f t="shared" si="8"/>
        <v>1.2421862971516552E-2</v>
      </c>
      <c r="S52" s="9">
        <f t="shared" si="9"/>
        <v>1.2471131639722863E-2</v>
      </c>
      <c r="U52" s="9">
        <f t="shared" si="10"/>
        <v>2.4892996150885294E-2</v>
      </c>
      <c r="V52" s="9">
        <f t="shared" si="11"/>
        <v>-1.2421862971516552E-2</v>
      </c>
      <c r="W52" s="9">
        <f t="shared" si="12"/>
        <v>-1.2471131639722863E-2</v>
      </c>
    </row>
    <row r="53" spans="1:23" ht="15.75">
      <c r="A53" s="5">
        <v>19642</v>
      </c>
      <c r="B53" s="28">
        <v>20.044001000000002</v>
      </c>
      <c r="C53" s="28">
        <v>-2.532</v>
      </c>
      <c r="D53" s="28">
        <v>2.3319999999999999</v>
      </c>
      <c r="E53" s="28">
        <v>-7.199999</v>
      </c>
      <c r="F53" s="28">
        <v>-5.9439989999999998</v>
      </c>
      <c r="G53" s="28">
        <v>-6.699999</v>
      </c>
      <c r="H53" s="21"/>
      <c r="I53" s="28">
        <v>659</v>
      </c>
      <c r="J53" s="7">
        <f t="shared" si="1"/>
        <v>3.0415783004552353E-2</v>
      </c>
      <c r="K53" s="7">
        <f t="shared" si="2"/>
        <v>-3.8421851289833081E-3</v>
      </c>
      <c r="L53" s="7">
        <f t="shared" si="3"/>
        <v>3.5386949924127464E-3</v>
      </c>
      <c r="M53" s="7">
        <f t="shared" si="4"/>
        <v>-1.0925643399089529E-2</v>
      </c>
      <c r="N53" s="20">
        <f t="shared" si="5"/>
        <v>-9.0197253414264038E-3</v>
      </c>
      <c r="O53" s="7">
        <f t="shared" si="6"/>
        <v>1.0166918057663126E-2</v>
      </c>
      <c r="Q53" s="9">
        <f t="shared" si="7"/>
        <v>3.0112292867981793E-2</v>
      </c>
      <c r="R53" s="9">
        <f t="shared" si="8"/>
        <v>1.9945368740515931E-2</v>
      </c>
      <c r="S53" s="9">
        <f t="shared" si="9"/>
        <v>1.0166918057663126E-2</v>
      </c>
      <c r="U53" s="9">
        <f t="shared" si="10"/>
        <v>3.0112292867981793E-2</v>
      </c>
      <c r="V53" s="9">
        <f t="shared" si="11"/>
        <v>-1.9945368740515931E-2</v>
      </c>
      <c r="W53" s="9">
        <f t="shared" si="12"/>
        <v>-1.0166918057663126E-2</v>
      </c>
    </row>
    <row r="54" spans="1:23" ht="15.75">
      <c r="A54" s="5">
        <v>19643</v>
      </c>
      <c r="B54" s="28">
        <v>18.884001000000001</v>
      </c>
      <c r="C54" s="28">
        <v>-4.6440000000000001</v>
      </c>
      <c r="D54" s="28">
        <v>2.4319999000000001</v>
      </c>
      <c r="E54" s="28">
        <v>-6.9080000000000004</v>
      </c>
      <c r="F54" s="28">
        <v>-2.2639990000000001</v>
      </c>
      <c r="G54" s="28">
        <v>-7.5</v>
      </c>
      <c r="H54" s="21"/>
      <c r="I54" s="28">
        <v>670.59997999999996</v>
      </c>
      <c r="J54" s="7">
        <f t="shared" si="1"/>
        <v>2.8159859175659389E-2</v>
      </c>
      <c r="K54" s="7">
        <f t="shared" si="2"/>
        <v>-6.9251418707170264E-3</v>
      </c>
      <c r="L54" s="7">
        <f t="shared" si="3"/>
        <v>3.6266030010916497E-3</v>
      </c>
      <c r="M54" s="7">
        <f t="shared" si="4"/>
        <v>-1.0301223092789238E-2</v>
      </c>
      <c r="N54" s="20">
        <f t="shared" si="5"/>
        <v>-3.3760797308702577E-3</v>
      </c>
      <c r="O54" s="7">
        <f t="shared" si="6"/>
        <v>1.1184014649090804E-2</v>
      </c>
      <c r="Q54" s="9">
        <f t="shared" si="7"/>
        <v>2.4861320306034013E-2</v>
      </c>
      <c r="R54" s="9">
        <f t="shared" si="8"/>
        <v>1.3677302823659495E-2</v>
      </c>
      <c r="S54" s="9">
        <f t="shared" si="9"/>
        <v>1.1184014649090804E-2</v>
      </c>
      <c r="U54" s="9">
        <f t="shared" si="10"/>
        <v>2.4861320306034013E-2</v>
      </c>
      <c r="V54" s="9">
        <f t="shared" si="11"/>
        <v>-1.3677302823659495E-2</v>
      </c>
      <c r="W54" s="9">
        <f t="shared" si="12"/>
        <v>-1.1184014649090804E-2</v>
      </c>
    </row>
    <row r="55" spans="1:23" ht="15.75">
      <c r="A55" s="5">
        <v>19644</v>
      </c>
      <c r="B55" s="28">
        <v>22.635999999999999</v>
      </c>
      <c r="C55" s="28">
        <v>-10.62</v>
      </c>
      <c r="D55" s="28">
        <v>2.4679999000000001</v>
      </c>
      <c r="E55" s="28">
        <v>-7.1040000000000001</v>
      </c>
      <c r="F55" s="28">
        <v>-0.28000000000000003</v>
      </c>
      <c r="G55" s="28">
        <v>-7.0999990000000004</v>
      </c>
      <c r="H55" s="21"/>
      <c r="I55" s="28">
        <v>675.59997999999996</v>
      </c>
      <c r="J55" s="7">
        <f t="shared" si="1"/>
        <v>3.3505033555507213E-2</v>
      </c>
      <c r="K55" s="7">
        <f t="shared" si="2"/>
        <v>-1.5719361033728865E-2</v>
      </c>
      <c r="L55" s="7">
        <f t="shared" si="3"/>
        <v>3.6530491016296364E-3</v>
      </c>
      <c r="M55" s="7">
        <f t="shared" si="4"/>
        <v>-1.0515098002223151E-2</v>
      </c>
      <c r="N55" s="20">
        <f t="shared" si="5"/>
        <v>-4.1444643026780441E-4</v>
      </c>
      <c r="O55" s="7">
        <f t="shared" si="6"/>
        <v>1.0509175858767789E-2</v>
      </c>
      <c r="Q55" s="9">
        <f t="shared" si="7"/>
        <v>2.1438721623407986E-2</v>
      </c>
      <c r="R55" s="9">
        <f t="shared" si="8"/>
        <v>1.0929544432490956E-2</v>
      </c>
      <c r="S55" s="9">
        <f t="shared" si="9"/>
        <v>1.0509175858767789E-2</v>
      </c>
      <c r="U55" s="9">
        <f t="shared" si="10"/>
        <v>2.1438721623407986E-2</v>
      </c>
      <c r="V55" s="9">
        <f t="shared" si="11"/>
        <v>-1.0929544432490956E-2</v>
      </c>
      <c r="W55" s="9">
        <f t="shared" si="12"/>
        <v>-1.0509175858767789E-2</v>
      </c>
    </row>
    <row r="56" spans="1:23" ht="15.75">
      <c r="A56" s="5">
        <v>19651</v>
      </c>
      <c r="B56" s="28">
        <v>18.335999999999999</v>
      </c>
      <c r="C56" s="28">
        <v>-12.996</v>
      </c>
      <c r="D56" s="28">
        <v>2.48</v>
      </c>
      <c r="E56" s="28">
        <v>-7.3639989999999997</v>
      </c>
      <c r="F56" s="28">
        <v>5.1440001000000004</v>
      </c>
      <c r="G56" s="28">
        <v>-5.5999990000000004</v>
      </c>
      <c r="H56" s="21"/>
      <c r="I56" s="28">
        <v>695.79998999999998</v>
      </c>
      <c r="J56" s="7">
        <f t="shared" si="1"/>
        <v>2.6352400493710841E-2</v>
      </c>
      <c r="K56" s="7">
        <f t="shared" si="2"/>
        <v>-1.867778123997961E-2</v>
      </c>
      <c r="L56" s="7">
        <f t="shared" si="3"/>
        <v>3.5642426496729327E-3</v>
      </c>
      <c r="M56" s="7">
        <f t="shared" si="4"/>
        <v>-1.0583499720947107E-2</v>
      </c>
      <c r="N56" s="20">
        <f t="shared" si="5"/>
        <v>7.3929292525571908E-3</v>
      </c>
      <c r="O56" s="7">
        <f t="shared" si="6"/>
        <v>8.0482884169055541E-3</v>
      </c>
      <c r="Q56" s="9">
        <f t="shared" si="7"/>
        <v>1.1238861903404163E-2</v>
      </c>
      <c r="R56" s="9">
        <f t="shared" si="8"/>
        <v>3.1905704683899165E-3</v>
      </c>
      <c r="S56" s="9">
        <f t="shared" si="9"/>
        <v>8.0482884169055541E-3</v>
      </c>
      <c r="U56" s="9">
        <f t="shared" si="10"/>
        <v>1.1238861903404163E-2</v>
      </c>
      <c r="V56" s="9">
        <f t="shared" si="11"/>
        <v>-3.1905704683899165E-3</v>
      </c>
      <c r="W56" s="9">
        <f t="shared" si="12"/>
        <v>-8.0482884169055541E-3</v>
      </c>
    </row>
    <row r="57" spans="1:23" ht="15.75">
      <c r="A57" s="5">
        <v>19652</v>
      </c>
      <c r="B57" s="28">
        <v>18.423999999999999</v>
      </c>
      <c r="C57" s="28">
        <v>-10.964</v>
      </c>
      <c r="D57" s="28">
        <v>2.5840000999999999</v>
      </c>
      <c r="E57" s="28">
        <v>-7.82</v>
      </c>
      <c r="F57" s="28">
        <v>4.6760001000000004</v>
      </c>
      <c r="G57" s="28">
        <v>-6.9</v>
      </c>
      <c r="H57" s="21"/>
      <c r="I57" s="28">
        <v>708.20001000000002</v>
      </c>
      <c r="J57" s="7">
        <f t="shared" si="1"/>
        <v>2.6015249562055216E-2</v>
      </c>
      <c r="K57" s="7">
        <f t="shared" si="2"/>
        <v>-1.5481502181848317E-2</v>
      </c>
      <c r="L57" s="7">
        <f t="shared" si="3"/>
        <v>3.648686901317609E-3</v>
      </c>
      <c r="M57" s="7">
        <f t="shared" si="4"/>
        <v>-1.1042078352978279E-2</v>
      </c>
      <c r="N57" s="20">
        <f t="shared" si="5"/>
        <v>6.6026546653112873E-3</v>
      </c>
      <c r="O57" s="7">
        <f t="shared" si="6"/>
        <v>9.7430103114514218E-3</v>
      </c>
      <c r="Q57" s="9">
        <f t="shared" si="7"/>
        <v>1.4182434281524508E-2</v>
      </c>
      <c r="R57" s="9">
        <f t="shared" si="8"/>
        <v>4.4394236876669916E-3</v>
      </c>
      <c r="S57" s="9">
        <f t="shared" si="9"/>
        <v>9.7430103114514218E-3</v>
      </c>
      <c r="U57" s="9">
        <f t="shared" si="10"/>
        <v>1.4182434281524508E-2</v>
      </c>
      <c r="V57" s="9">
        <f t="shared" si="11"/>
        <v>-4.4394236876669916E-3</v>
      </c>
      <c r="W57" s="9">
        <f t="shared" si="12"/>
        <v>-9.7430103114514218E-3</v>
      </c>
    </row>
    <row r="58" spans="1:23" ht="15.75">
      <c r="A58" s="5">
        <v>19653</v>
      </c>
      <c r="B58" s="28">
        <v>24.111999999999998</v>
      </c>
      <c r="C58" s="28">
        <v>-8.9039999999999999</v>
      </c>
      <c r="D58" s="28">
        <v>2.7</v>
      </c>
      <c r="E58" s="28">
        <v>-8.7919990000000006</v>
      </c>
      <c r="F58" s="28">
        <v>-3.2160000000000002</v>
      </c>
      <c r="G58" s="28">
        <v>-5.9</v>
      </c>
      <c r="H58" s="21"/>
      <c r="I58" s="28">
        <v>725.29998999999998</v>
      </c>
      <c r="J58" s="7">
        <f t="shared" si="1"/>
        <v>3.3244175282561357E-2</v>
      </c>
      <c r="K58" s="7">
        <f t="shared" si="2"/>
        <v>-1.2276299631549699E-2</v>
      </c>
      <c r="L58" s="7">
        <f t="shared" si="3"/>
        <v>3.7225975971680357E-3</v>
      </c>
      <c r="M58" s="7">
        <f t="shared" si="4"/>
        <v>-1.2121879389519915E-2</v>
      </c>
      <c r="N58" s="20">
        <f t="shared" si="5"/>
        <v>-4.434027360182371E-3</v>
      </c>
      <c r="O58" s="7">
        <f t="shared" si="6"/>
        <v>8.13456511973756E-3</v>
      </c>
      <c r="Q58" s="9">
        <f t="shared" si="7"/>
        <v>2.4690473248179693E-2</v>
      </c>
      <c r="R58" s="9">
        <f t="shared" si="8"/>
        <v>1.6555906749702285E-2</v>
      </c>
      <c r="S58" s="9">
        <f t="shared" si="9"/>
        <v>8.13456511973756E-3</v>
      </c>
      <c r="U58" s="9">
        <f t="shared" si="10"/>
        <v>2.4690473248179693E-2</v>
      </c>
      <c r="V58" s="9">
        <f t="shared" si="11"/>
        <v>-1.6555906749702285E-2</v>
      </c>
      <c r="W58" s="9">
        <f t="shared" si="12"/>
        <v>-8.13456511973756E-3</v>
      </c>
    </row>
    <row r="59" spans="1:23" ht="15.75">
      <c r="A59" s="5">
        <v>19654</v>
      </c>
      <c r="B59" s="28">
        <v>21.547999999999998</v>
      </c>
      <c r="C59" s="28">
        <v>-7.2240000000000002</v>
      </c>
      <c r="D59" s="28">
        <v>3.1040000999999999</v>
      </c>
      <c r="E59" s="28">
        <v>-8.7559989999999992</v>
      </c>
      <c r="F59" s="28">
        <v>-2.7719999999999998</v>
      </c>
      <c r="G59" s="28">
        <v>-5.9</v>
      </c>
      <c r="H59" s="21"/>
      <c r="I59" s="28">
        <v>747.5</v>
      </c>
      <c r="J59" s="7">
        <f t="shared" si="1"/>
        <v>2.8826755852842806E-2</v>
      </c>
      <c r="K59" s="7">
        <f t="shared" si="2"/>
        <v>-9.6642140468227427E-3</v>
      </c>
      <c r="L59" s="7">
        <f t="shared" si="3"/>
        <v>4.1525084949832775E-3</v>
      </c>
      <c r="M59" s="7">
        <f t="shared" si="4"/>
        <v>-1.1713711036789297E-2</v>
      </c>
      <c r="N59" s="20">
        <f t="shared" si="5"/>
        <v>-3.7083612040133777E-3</v>
      </c>
      <c r="O59" s="7">
        <f t="shared" si="6"/>
        <v>7.8929765886287633E-3</v>
      </c>
      <c r="Q59" s="9">
        <f t="shared" si="7"/>
        <v>2.3315050301003337E-2</v>
      </c>
      <c r="R59" s="9">
        <f t="shared" si="8"/>
        <v>1.5422072240802675E-2</v>
      </c>
      <c r="S59" s="9">
        <f t="shared" si="9"/>
        <v>7.8929765886287633E-3</v>
      </c>
      <c r="U59" s="9">
        <f t="shared" si="10"/>
        <v>2.3315050301003337E-2</v>
      </c>
      <c r="V59" s="9">
        <f t="shared" si="11"/>
        <v>-1.5422072240802675E-2</v>
      </c>
      <c r="W59" s="9">
        <f t="shared" si="12"/>
        <v>-7.8929765886287633E-3</v>
      </c>
    </row>
    <row r="60" spans="1:23" ht="15.75">
      <c r="A60" s="5">
        <v>19661</v>
      </c>
      <c r="B60" s="28">
        <v>20.187999999999999</v>
      </c>
      <c r="C60" s="28">
        <v>-12.292</v>
      </c>
      <c r="D60" s="28">
        <v>3.6159998999999998</v>
      </c>
      <c r="E60" s="28">
        <v>-8.0159990000000008</v>
      </c>
      <c r="F60" s="28">
        <v>1.0039998999999999</v>
      </c>
      <c r="G60" s="28">
        <v>-4.5</v>
      </c>
      <c r="H60" s="21"/>
      <c r="I60" s="28">
        <v>770.70001000000002</v>
      </c>
      <c r="J60" s="7">
        <f t="shared" si="1"/>
        <v>2.6194368415799033E-2</v>
      </c>
      <c r="K60" s="7">
        <f t="shared" si="2"/>
        <v>-1.5949136941103711E-2</v>
      </c>
      <c r="L60" s="7">
        <f t="shared" si="3"/>
        <v>4.6918383976665571E-3</v>
      </c>
      <c r="M60" s="7">
        <f t="shared" si="4"/>
        <v>-1.0400932783172017E-2</v>
      </c>
      <c r="N60" s="20">
        <f t="shared" si="5"/>
        <v>1.3027116737678516E-3</v>
      </c>
      <c r="O60" s="7">
        <f t="shared" si="6"/>
        <v>5.8388477249403433E-3</v>
      </c>
      <c r="Q60" s="9">
        <f t="shared" si="7"/>
        <v>1.4937069872361878E-2</v>
      </c>
      <c r="R60" s="9">
        <f t="shared" si="8"/>
        <v>9.0982211094041646E-3</v>
      </c>
      <c r="S60" s="9">
        <f t="shared" si="9"/>
        <v>5.8388477249403433E-3</v>
      </c>
      <c r="U60" s="9">
        <f t="shared" si="10"/>
        <v>1.4937069872361878E-2</v>
      </c>
      <c r="V60" s="9">
        <f t="shared" si="11"/>
        <v>-9.0982211094041646E-3</v>
      </c>
      <c r="W60" s="9">
        <f t="shared" si="12"/>
        <v>-5.8388477249403433E-3</v>
      </c>
    </row>
    <row r="61" spans="1:23" ht="15.75">
      <c r="A61" s="5">
        <v>19662</v>
      </c>
      <c r="B61" s="28">
        <v>21.66</v>
      </c>
      <c r="C61" s="28">
        <v>-13.407999999999999</v>
      </c>
      <c r="D61" s="28">
        <v>3.1880000000000002</v>
      </c>
      <c r="E61" s="28">
        <v>-7.8920000000000003</v>
      </c>
      <c r="F61" s="28">
        <v>0.252</v>
      </c>
      <c r="G61" s="28">
        <v>-3.8</v>
      </c>
      <c r="H61" s="21"/>
      <c r="I61" s="28">
        <v>780</v>
      </c>
      <c r="J61" s="7">
        <f t="shared" si="1"/>
        <v>2.7769230769230768E-2</v>
      </c>
      <c r="K61" s="7">
        <f t="shared" si="2"/>
        <v>-1.7189743589743588E-2</v>
      </c>
      <c r="L61" s="7">
        <f t="shared" si="3"/>
        <v>4.0871794871794875E-3</v>
      </c>
      <c r="M61" s="7">
        <f t="shared" si="4"/>
        <v>-1.0117948717948718E-2</v>
      </c>
      <c r="N61" s="20">
        <f t="shared" si="5"/>
        <v>3.2307692307692305E-4</v>
      </c>
      <c r="O61" s="7">
        <f t="shared" si="6"/>
        <v>4.8717948717948711E-3</v>
      </c>
      <c r="Q61" s="9">
        <f t="shared" si="7"/>
        <v>1.4666666666666668E-2</v>
      </c>
      <c r="R61" s="9">
        <f t="shared" si="8"/>
        <v>9.7948717948717953E-3</v>
      </c>
      <c r="S61" s="9">
        <f t="shared" si="9"/>
        <v>4.8717948717948711E-3</v>
      </c>
      <c r="U61" s="9">
        <f t="shared" si="10"/>
        <v>1.4666666666666668E-2</v>
      </c>
      <c r="V61" s="9">
        <f t="shared" si="11"/>
        <v>-9.7948717948717953E-3</v>
      </c>
      <c r="W61" s="9">
        <f t="shared" si="12"/>
        <v>-4.8717948717948711E-3</v>
      </c>
    </row>
    <row r="62" spans="1:23" ht="15.75">
      <c r="A62" s="5">
        <v>19663</v>
      </c>
      <c r="B62" s="28">
        <v>24.24</v>
      </c>
      <c r="C62" s="28">
        <v>-13.616</v>
      </c>
      <c r="D62" s="28">
        <v>3.1760001</v>
      </c>
      <c r="E62" s="28">
        <v>-8.0319990000000008</v>
      </c>
      <c r="F62" s="28">
        <v>-3.1680000000000001</v>
      </c>
      <c r="G62" s="28">
        <v>-2.5999989999999999</v>
      </c>
      <c r="H62" s="21"/>
      <c r="I62" s="28">
        <v>793.20001000000002</v>
      </c>
      <c r="J62" s="7">
        <f t="shared" si="1"/>
        <v>3.0559757557239563E-2</v>
      </c>
      <c r="K62" s="7">
        <f t="shared" si="2"/>
        <v>-1.7165910020601235E-2</v>
      </c>
      <c r="L62" s="7">
        <f t="shared" si="3"/>
        <v>4.0040343670696621E-3</v>
      </c>
      <c r="M62" s="7">
        <f t="shared" si="4"/>
        <v>-1.0126070220296645E-2</v>
      </c>
      <c r="N62" s="20">
        <f t="shared" si="5"/>
        <v>-3.9939485124313098E-3</v>
      </c>
      <c r="O62" s="7">
        <f t="shared" si="6"/>
        <v>3.2778605234762919E-3</v>
      </c>
      <c r="Q62" s="9">
        <f t="shared" si="7"/>
        <v>1.7397881903707991E-2</v>
      </c>
      <c r="R62" s="9">
        <f t="shared" si="8"/>
        <v>1.4120018732727955E-2</v>
      </c>
      <c r="S62" s="9">
        <f t="shared" si="9"/>
        <v>3.2778605234762919E-3</v>
      </c>
      <c r="U62" s="9">
        <f t="shared" si="10"/>
        <v>1.7397881903707991E-2</v>
      </c>
      <c r="V62" s="9">
        <f t="shared" si="11"/>
        <v>-1.4120018732727955E-2</v>
      </c>
      <c r="W62" s="9">
        <f t="shared" si="12"/>
        <v>-3.2778605234762919E-3</v>
      </c>
    </row>
    <row r="63" spans="1:23" ht="15.75">
      <c r="A63" s="5">
        <v>19664</v>
      </c>
      <c r="B63" s="28">
        <v>30.736000000000001</v>
      </c>
      <c r="C63" s="28">
        <v>-14.528</v>
      </c>
      <c r="D63" s="28">
        <v>3.0439999000000002</v>
      </c>
      <c r="E63" s="28">
        <v>-9.9519990000000007</v>
      </c>
      <c r="F63" s="28">
        <v>-5.4</v>
      </c>
      <c r="G63" s="28">
        <v>-3.9</v>
      </c>
      <c r="H63" s="21"/>
      <c r="I63" s="28">
        <v>806.90002000000004</v>
      </c>
      <c r="J63" s="7">
        <f t="shared" si="1"/>
        <v>3.809146020345866E-2</v>
      </c>
      <c r="K63" s="7">
        <f t="shared" si="2"/>
        <v>-1.8004708935315184E-2</v>
      </c>
      <c r="L63" s="7">
        <f t="shared" si="3"/>
        <v>3.7724622934078005E-3</v>
      </c>
      <c r="M63" s="7">
        <f t="shared" si="4"/>
        <v>-1.2333620960871955E-2</v>
      </c>
      <c r="N63" s="20">
        <f t="shared" si="5"/>
        <v>-6.6922789269480993E-3</v>
      </c>
      <c r="O63" s="7">
        <f t="shared" si="6"/>
        <v>4.8333125583514052E-3</v>
      </c>
      <c r="Q63" s="9">
        <f t="shared" si="7"/>
        <v>2.3859213561551275E-2</v>
      </c>
      <c r="R63" s="9">
        <f t="shared" si="8"/>
        <v>1.9025899887820052E-2</v>
      </c>
      <c r="S63" s="9">
        <f t="shared" si="9"/>
        <v>4.8333125583514052E-3</v>
      </c>
      <c r="U63" s="9">
        <f t="shared" si="10"/>
        <v>2.3859213561551275E-2</v>
      </c>
      <c r="V63" s="9">
        <f t="shared" si="11"/>
        <v>-1.9025899887820052E-2</v>
      </c>
      <c r="W63" s="9">
        <f t="shared" si="12"/>
        <v>-4.8333125583514052E-3</v>
      </c>
    </row>
    <row r="64" spans="1:23" ht="15.75">
      <c r="A64" s="5">
        <v>19671</v>
      </c>
      <c r="B64" s="28">
        <v>36.792000000000002</v>
      </c>
      <c r="C64" s="28">
        <v>-10.368</v>
      </c>
      <c r="D64" s="28">
        <v>2.7</v>
      </c>
      <c r="E64" s="28">
        <v>-10.412000000000001</v>
      </c>
      <c r="F64" s="28">
        <v>-14.412000000000001</v>
      </c>
      <c r="G64" s="28">
        <v>-4.3</v>
      </c>
      <c r="H64" s="21"/>
      <c r="I64" s="28">
        <v>817.70001000000002</v>
      </c>
      <c r="J64" s="7">
        <f t="shared" si="1"/>
        <v>4.4994496208945869E-2</v>
      </c>
      <c r="K64" s="7">
        <f t="shared" si="2"/>
        <v>-1.2679466642051282E-2</v>
      </c>
      <c r="L64" s="7">
        <f t="shared" si="3"/>
        <v>3.3019444380341881E-3</v>
      </c>
      <c r="M64" s="7">
        <f t="shared" si="4"/>
        <v>-1.2733276106967395E-2</v>
      </c>
      <c r="N64" s="20">
        <f t="shared" si="5"/>
        <v>-1.7625045644795823E-2</v>
      </c>
      <c r="O64" s="7">
        <f t="shared" si="6"/>
        <v>5.2586522531655588E-3</v>
      </c>
      <c r="Q64" s="9">
        <f t="shared" si="7"/>
        <v>3.5616974004928775E-2</v>
      </c>
      <c r="R64" s="9">
        <f t="shared" si="8"/>
        <v>3.0358321751763218E-2</v>
      </c>
      <c r="S64" s="9">
        <f t="shared" si="9"/>
        <v>5.2586522531655588E-3</v>
      </c>
      <c r="U64" s="9">
        <f t="shared" si="10"/>
        <v>3.5616974004928775E-2</v>
      </c>
      <c r="V64" s="9">
        <f t="shared" si="11"/>
        <v>-3.0358321751763218E-2</v>
      </c>
      <c r="W64" s="9">
        <f t="shared" si="12"/>
        <v>-5.2586522531655588E-3</v>
      </c>
    </row>
    <row r="65" spans="1:23" ht="15.75">
      <c r="A65" s="5">
        <v>19672</v>
      </c>
      <c r="B65" s="28">
        <v>32.172001000000002</v>
      </c>
      <c r="C65" s="28">
        <v>-6.9759989999999998</v>
      </c>
      <c r="D65" s="28">
        <v>2.9039999999999999</v>
      </c>
      <c r="E65" s="28">
        <v>-10.795999999999999</v>
      </c>
      <c r="F65" s="28">
        <v>-13.904</v>
      </c>
      <c r="G65" s="28">
        <v>-3.4</v>
      </c>
      <c r="H65" s="21"/>
      <c r="I65" s="28">
        <v>822.09997999999996</v>
      </c>
      <c r="J65" s="7">
        <f t="shared" si="1"/>
        <v>3.9133927481667136E-2</v>
      </c>
      <c r="K65" s="7">
        <f t="shared" si="2"/>
        <v>-8.4855846852106721E-3</v>
      </c>
      <c r="L65" s="7">
        <f t="shared" si="3"/>
        <v>3.5324170668389995E-3</v>
      </c>
      <c r="M65" s="7">
        <f t="shared" si="4"/>
        <v>-1.3132222676857382E-2</v>
      </c>
      <c r="N65" s="20">
        <f t="shared" si="5"/>
        <v>-1.6912784744259453E-2</v>
      </c>
      <c r="O65" s="7">
        <f t="shared" si="6"/>
        <v>4.1357500093845033E-3</v>
      </c>
      <c r="Q65" s="9">
        <f t="shared" si="7"/>
        <v>3.4180759863295468E-2</v>
      </c>
      <c r="R65" s="9">
        <f t="shared" si="8"/>
        <v>3.0045007421116834E-2</v>
      </c>
      <c r="S65" s="9">
        <f t="shared" si="9"/>
        <v>4.1357500093845033E-3</v>
      </c>
      <c r="U65" s="9">
        <f t="shared" si="10"/>
        <v>3.4180759863295468E-2</v>
      </c>
      <c r="V65" s="9">
        <f t="shared" si="11"/>
        <v>-3.0045007421116834E-2</v>
      </c>
      <c r="W65" s="9">
        <f t="shared" si="12"/>
        <v>-4.1357500093845033E-3</v>
      </c>
    </row>
    <row r="66" spans="1:23" ht="15.75">
      <c r="A66" s="5">
        <v>19673</v>
      </c>
      <c r="B66" s="28">
        <v>34.492001000000002</v>
      </c>
      <c r="C66" s="28">
        <v>-10.76</v>
      </c>
      <c r="D66" s="28">
        <v>3.0920000000000001</v>
      </c>
      <c r="E66" s="28">
        <v>-10.696</v>
      </c>
      <c r="F66" s="28">
        <v>-13.028</v>
      </c>
      <c r="G66" s="28">
        <v>-3.0999989999999999</v>
      </c>
      <c r="H66" s="21"/>
      <c r="I66" s="28">
        <v>836.90002000000004</v>
      </c>
      <c r="J66" s="7">
        <f t="shared" si="1"/>
        <v>4.1214004272577265E-2</v>
      </c>
      <c r="K66" s="7">
        <f t="shared" si="2"/>
        <v>-1.2856971851906514E-2</v>
      </c>
      <c r="L66" s="7">
        <f t="shared" si="3"/>
        <v>3.6945870786333594E-3</v>
      </c>
      <c r="M66" s="7">
        <f t="shared" si="4"/>
        <v>-1.2780499156876587E-2</v>
      </c>
      <c r="N66" s="20">
        <f t="shared" si="5"/>
        <v>-1.5566972982029562E-2</v>
      </c>
      <c r="O66" s="7">
        <f t="shared" si="6"/>
        <v>3.7041449706262403E-3</v>
      </c>
      <c r="Q66" s="9">
        <f t="shared" si="7"/>
        <v>3.2051619499304115E-2</v>
      </c>
      <c r="R66" s="9">
        <f t="shared" si="8"/>
        <v>2.8347472138906149E-2</v>
      </c>
      <c r="S66" s="9">
        <f t="shared" si="9"/>
        <v>3.7041449706262403E-3</v>
      </c>
      <c r="U66" s="9">
        <f t="shared" si="10"/>
        <v>3.2051619499304115E-2</v>
      </c>
      <c r="V66" s="9">
        <f t="shared" si="11"/>
        <v>-2.8347472138906149E-2</v>
      </c>
      <c r="W66" s="9">
        <f t="shared" si="12"/>
        <v>-3.7041449706262403E-3</v>
      </c>
    </row>
    <row r="67" spans="1:23" ht="15.75">
      <c r="A67" s="5">
        <v>19674</v>
      </c>
      <c r="B67" s="28">
        <v>34.139999000000003</v>
      </c>
      <c r="C67" s="28">
        <v>-11.648</v>
      </c>
      <c r="D67" s="28">
        <v>3.2279998999999999</v>
      </c>
      <c r="E67" s="28">
        <v>-10.708</v>
      </c>
      <c r="F67" s="28">
        <v>-12.311999999999999</v>
      </c>
      <c r="G67" s="28">
        <v>-2.7</v>
      </c>
      <c r="H67" s="21"/>
      <c r="I67" s="28">
        <v>852.5</v>
      </c>
      <c r="J67" s="7">
        <f t="shared" si="1"/>
        <v>4.0046919648093843E-2</v>
      </c>
      <c r="K67" s="7">
        <f t="shared" si="2"/>
        <v>-1.3663343108504398E-2</v>
      </c>
      <c r="L67" s="7">
        <f t="shared" si="3"/>
        <v>3.7865101466275659E-3</v>
      </c>
      <c r="M67" s="7">
        <f t="shared" si="4"/>
        <v>-1.2560703812316715E-2</v>
      </c>
      <c r="N67" s="20">
        <f t="shared" si="5"/>
        <v>-1.4442228739002931E-2</v>
      </c>
      <c r="O67" s="7">
        <f t="shared" si="6"/>
        <v>3.1671554252199413E-3</v>
      </c>
      <c r="Q67" s="9">
        <f t="shared" si="7"/>
        <v>3.0170086686217013E-2</v>
      </c>
      <c r="R67" s="9">
        <f t="shared" si="8"/>
        <v>2.7002932551319647E-2</v>
      </c>
      <c r="S67" s="9">
        <f t="shared" si="9"/>
        <v>3.1671554252199413E-3</v>
      </c>
      <c r="U67" s="9">
        <f t="shared" si="10"/>
        <v>3.0170086686217013E-2</v>
      </c>
      <c r="V67" s="9">
        <f t="shared" si="11"/>
        <v>-2.7002932551319647E-2</v>
      </c>
      <c r="W67" s="9">
        <f t="shared" si="12"/>
        <v>-3.1671554252199413E-3</v>
      </c>
    </row>
    <row r="68" spans="1:23" ht="15.75">
      <c r="A68" s="5">
        <v>19681</v>
      </c>
      <c r="B68" s="28">
        <v>32.667999000000002</v>
      </c>
      <c r="C68" s="28">
        <v>-14.512</v>
      </c>
      <c r="D68" s="28">
        <v>2.8239999</v>
      </c>
      <c r="E68" s="28">
        <v>-11.34</v>
      </c>
      <c r="F68" s="28">
        <v>-8.14</v>
      </c>
      <c r="G68" s="28">
        <v>-1.5</v>
      </c>
      <c r="H68" s="21"/>
      <c r="I68" s="28">
        <v>879.79998999999998</v>
      </c>
      <c r="J68" s="7">
        <f t="shared" si="1"/>
        <v>3.713116545954951E-2</v>
      </c>
      <c r="K68" s="7">
        <f t="shared" si="2"/>
        <v>-1.6494658064272087E-2</v>
      </c>
      <c r="L68" s="7">
        <f t="shared" si="3"/>
        <v>3.20982033655172E-3</v>
      </c>
      <c r="M68" s="7">
        <f t="shared" si="4"/>
        <v>-1.2889293167643706E-2</v>
      </c>
      <c r="N68" s="20">
        <f t="shared" si="5"/>
        <v>-9.2521028557865752E-3</v>
      </c>
      <c r="O68" s="7">
        <f t="shared" si="6"/>
        <v>1.7049329586830298E-3</v>
      </c>
      <c r="Q68" s="9">
        <f t="shared" si="7"/>
        <v>2.3846327731829143E-2</v>
      </c>
      <c r="R68" s="9">
        <f t="shared" si="8"/>
        <v>2.2141396023430279E-2</v>
      </c>
      <c r="S68" s="9">
        <f t="shared" si="9"/>
        <v>1.7049329586830298E-3</v>
      </c>
      <c r="U68" s="9">
        <f t="shared" si="10"/>
        <v>2.3846327731829143E-2</v>
      </c>
      <c r="V68" s="9">
        <f t="shared" si="11"/>
        <v>-2.2141396023430279E-2</v>
      </c>
      <c r="W68" s="9">
        <f t="shared" si="12"/>
        <v>-1.7049329586830298E-3</v>
      </c>
    </row>
    <row r="69" spans="1:23" ht="15.75">
      <c r="A69" s="5">
        <v>19682</v>
      </c>
      <c r="B69" s="28">
        <v>34.268002000000003</v>
      </c>
      <c r="C69" s="28">
        <v>-14.428000000000001</v>
      </c>
      <c r="D69" s="28">
        <v>3.0639999000000002</v>
      </c>
      <c r="E69" s="28">
        <v>-11.368</v>
      </c>
      <c r="F69" s="28">
        <v>-9.4359990000000007</v>
      </c>
      <c r="G69" s="28">
        <v>-2.0999989999999999</v>
      </c>
      <c r="H69" s="21"/>
      <c r="I69" s="28">
        <v>904.29998999999998</v>
      </c>
      <c r="J69" s="7">
        <f t="shared" ref="J69:J132" si="13">B69/$I69</f>
        <v>3.7894506666974533E-2</v>
      </c>
      <c r="K69" s="7">
        <f t="shared" ref="K69:K132" si="14">C69/$I69</f>
        <v>-1.5954882405782179E-2</v>
      </c>
      <c r="L69" s="7">
        <f t="shared" ref="L69:L132" si="15">D69/$I69</f>
        <v>3.3882560365836125E-3</v>
      </c>
      <c r="M69" s="7">
        <f t="shared" ref="M69:M132" si="16">E69/$I69</f>
        <v>-1.2571049569512879E-2</v>
      </c>
      <c r="N69" s="20">
        <f t="shared" ref="N69:N132" si="17">F69/$I69</f>
        <v>-1.0434589300393557E-2</v>
      </c>
      <c r="O69" s="7">
        <f t="shared" ref="O69:O132" si="18">-G69/$I69</f>
        <v>2.3222371151414034E-3</v>
      </c>
      <c r="Q69" s="9">
        <f t="shared" ref="Q69:Q132" si="19">J69+K69+L69</f>
        <v>2.5327880297775968E-2</v>
      </c>
      <c r="R69" s="9">
        <f t="shared" ref="R69:R132" si="20">-M69-N69</f>
        <v>2.3005638869906433E-2</v>
      </c>
      <c r="S69" s="9">
        <f t="shared" ref="S69:S132" si="21">O69</f>
        <v>2.3222371151414034E-3</v>
      </c>
      <c r="U69" s="9">
        <f t="shared" ref="U69:U132" si="22">Q69</f>
        <v>2.5327880297775968E-2</v>
      </c>
      <c r="V69" s="9">
        <f t="shared" ref="V69:V132" si="23">-R69</f>
        <v>-2.3005638869906433E-2</v>
      </c>
      <c r="W69" s="9">
        <f t="shared" ref="W69:W132" si="24">-S69</f>
        <v>-2.3222371151414034E-3</v>
      </c>
    </row>
    <row r="70" spans="1:23" ht="15.75">
      <c r="A70" s="5">
        <v>19683</v>
      </c>
      <c r="B70" s="28">
        <v>25</v>
      </c>
      <c r="C70" s="28">
        <v>-14.58</v>
      </c>
      <c r="D70" s="28">
        <v>2.948</v>
      </c>
      <c r="E70" s="28">
        <v>-12.16</v>
      </c>
      <c r="F70" s="28">
        <v>0.192</v>
      </c>
      <c r="G70" s="28">
        <v>-1.4</v>
      </c>
      <c r="H70" s="21"/>
      <c r="I70" s="28">
        <v>919.20001000000002</v>
      </c>
      <c r="J70" s="7">
        <f t="shared" si="13"/>
        <v>2.7197562802463417E-2</v>
      </c>
      <c r="K70" s="7">
        <f t="shared" si="14"/>
        <v>-1.5861618626396665E-2</v>
      </c>
      <c r="L70" s="7">
        <f t="shared" si="15"/>
        <v>3.2071366056664859E-3</v>
      </c>
      <c r="M70" s="7">
        <f t="shared" si="16"/>
        <v>-1.3228894547118205E-2</v>
      </c>
      <c r="N70" s="20">
        <f t="shared" si="17"/>
        <v>2.0887728232291903E-4</v>
      </c>
      <c r="O70" s="7">
        <f t="shared" si="18"/>
        <v>1.5230635169379511E-3</v>
      </c>
      <c r="Q70" s="9">
        <f t="shared" si="19"/>
        <v>1.4543080781733237E-2</v>
      </c>
      <c r="R70" s="9">
        <f t="shared" si="20"/>
        <v>1.3020017264795286E-2</v>
      </c>
      <c r="S70" s="9">
        <f t="shared" si="21"/>
        <v>1.5230635169379511E-3</v>
      </c>
      <c r="U70" s="9">
        <f t="shared" si="22"/>
        <v>1.4543080781733237E-2</v>
      </c>
      <c r="V70" s="9">
        <f t="shared" si="23"/>
        <v>-1.3020017264795286E-2</v>
      </c>
      <c r="W70" s="9">
        <f t="shared" si="24"/>
        <v>-1.5230635169379511E-3</v>
      </c>
    </row>
    <row r="71" spans="1:23" ht="15.75">
      <c r="A71" s="5">
        <v>19684</v>
      </c>
      <c r="B71" s="28">
        <v>25.24</v>
      </c>
      <c r="C71" s="28">
        <v>-17.100000000000001</v>
      </c>
      <c r="D71" s="28">
        <v>2.536</v>
      </c>
      <c r="E71" s="28">
        <v>-12.26</v>
      </c>
      <c r="F71" s="28">
        <v>2.1840000000000002</v>
      </c>
      <c r="G71" s="28">
        <v>-0.6</v>
      </c>
      <c r="H71" s="21"/>
      <c r="I71" s="28">
        <v>936.09997999999996</v>
      </c>
      <c r="J71" s="7">
        <f t="shared" si="13"/>
        <v>2.6962931886826875E-2</v>
      </c>
      <c r="K71" s="7">
        <f t="shared" si="14"/>
        <v>-1.8267279527129147E-2</v>
      </c>
      <c r="L71" s="7">
        <f t="shared" si="15"/>
        <v>2.7091123322104975E-3</v>
      </c>
      <c r="M71" s="7">
        <f t="shared" si="16"/>
        <v>-1.309689163757914E-2</v>
      </c>
      <c r="N71" s="20">
        <f t="shared" si="17"/>
        <v>2.3330841220614066E-3</v>
      </c>
      <c r="O71" s="7">
        <f t="shared" si="18"/>
        <v>6.4095717639049623E-4</v>
      </c>
      <c r="Q71" s="9">
        <f t="shared" si="19"/>
        <v>1.1404764691908226E-2</v>
      </c>
      <c r="R71" s="9">
        <f t="shared" si="20"/>
        <v>1.0763807515517733E-2</v>
      </c>
      <c r="S71" s="9">
        <f t="shared" si="21"/>
        <v>6.4095717639049623E-4</v>
      </c>
      <c r="U71" s="9">
        <f t="shared" si="22"/>
        <v>1.1404764691908226E-2</v>
      </c>
      <c r="V71" s="9">
        <f t="shared" si="23"/>
        <v>-1.0763807515517733E-2</v>
      </c>
      <c r="W71" s="9">
        <f t="shared" si="24"/>
        <v>-6.4095717639049623E-4</v>
      </c>
    </row>
    <row r="72" spans="1:23" ht="15.75">
      <c r="A72" s="5">
        <v>19691</v>
      </c>
      <c r="B72" s="28">
        <v>19.936001000000001</v>
      </c>
      <c r="C72" s="28">
        <v>-21.992000000000001</v>
      </c>
      <c r="D72" s="28">
        <v>3.0760000000000001</v>
      </c>
      <c r="E72" s="28">
        <v>-12.204000000000001</v>
      </c>
      <c r="F72" s="28">
        <v>12.584</v>
      </c>
      <c r="G72" s="28">
        <v>-1.4</v>
      </c>
      <c r="H72" s="21"/>
      <c r="I72" s="28">
        <v>960.79998999999998</v>
      </c>
      <c r="J72" s="7">
        <f t="shared" si="13"/>
        <v>2.0749376777158379E-2</v>
      </c>
      <c r="K72" s="7">
        <f t="shared" si="14"/>
        <v>-2.2889259189105528E-2</v>
      </c>
      <c r="L72" s="7">
        <f t="shared" si="15"/>
        <v>3.2014987843619774E-3</v>
      </c>
      <c r="M72" s="7">
        <f t="shared" si="16"/>
        <v>-1.2701915202975804E-2</v>
      </c>
      <c r="N72" s="20">
        <f t="shared" si="17"/>
        <v>1.3097418953969805E-2</v>
      </c>
      <c r="O72" s="7">
        <f t="shared" si="18"/>
        <v>1.4571190826094824E-3</v>
      </c>
      <c r="Q72" s="9">
        <f t="shared" si="19"/>
        <v>1.0616163724148282E-3</v>
      </c>
      <c r="R72" s="9">
        <f t="shared" si="20"/>
        <v>-3.9550375099400154E-4</v>
      </c>
      <c r="S72" s="9">
        <f t="shared" si="21"/>
        <v>1.4571190826094824E-3</v>
      </c>
      <c r="U72" s="9">
        <f t="shared" si="22"/>
        <v>1.0616163724148282E-3</v>
      </c>
      <c r="V72" s="9">
        <f t="shared" si="23"/>
        <v>3.9550375099400154E-4</v>
      </c>
      <c r="W72" s="9">
        <f t="shared" si="24"/>
        <v>-1.4571190826094824E-3</v>
      </c>
    </row>
    <row r="73" spans="1:23" ht="15.75">
      <c r="A73" s="5">
        <v>19692</v>
      </c>
      <c r="B73" s="28">
        <v>22.48</v>
      </c>
      <c r="C73" s="28">
        <v>-25.527999999999999</v>
      </c>
      <c r="D73" s="28">
        <v>2.6960001</v>
      </c>
      <c r="E73" s="28">
        <v>-11.784000000000001</v>
      </c>
      <c r="F73" s="28">
        <v>12.436</v>
      </c>
      <c r="G73" s="28">
        <v>-0.3</v>
      </c>
      <c r="H73" s="21"/>
      <c r="I73" s="28">
        <v>975.90002000000004</v>
      </c>
      <c r="J73" s="7">
        <f t="shared" si="13"/>
        <v>2.3035146571674422E-2</v>
      </c>
      <c r="K73" s="7">
        <f t="shared" si="14"/>
        <v>-2.61584173345954E-2</v>
      </c>
      <c r="L73" s="7">
        <f t="shared" si="15"/>
        <v>2.7625781788589367E-3</v>
      </c>
      <c r="M73" s="7">
        <f t="shared" si="16"/>
        <v>-1.2075007437749617E-2</v>
      </c>
      <c r="N73" s="20">
        <f t="shared" si="17"/>
        <v>1.2743108663938751E-2</v>
      </c>
      <c r="O73" s="7">
        <f t="shared" si="18"/>
        <v>3.0740853965757677E-4</v>
      </c>
      <c r="Q73" s="9">
        <f t="shared" si="19"/>
        <v>-3.6069258406204062E-4</v>
      </c>
      <c r="R73" s="9">
        <f t="shared" si="20"/>
        <v>-6.681012261891342E-4</v>
      </c>
      <c r="S73" s="9">
        <f t="shared" si="21"/>
        <v>3.0740853965757677E-4</v>
      </c>
      <c r="U73" s="9">
        <f t="shared" si="22"/>
        <v>-3.6069258406204062E-4</v>
      </c>
      <c r="V73" s="9">
        <f t="shared" si="23"/>
        <v>6.681012261891342E-4</v>
      </c>
      <c r="W73" s="9">
        <f t="shared" si="24"/>
        <v>-3.0740853965757677E-4</v>
      </c>
    </row>
    <row r="74" spans="1:23" ht="15.75">
      <c r="A74" s="5">
        <v>19693</v>
      </c>
      <c r="B74" s="28">
        <v>34.464001000000003</v>
      </c>
      <c r="C74" s="28">
        <v>-30.24399</v>
      </c>
      <c r="D74" s="28">
        <v>2.3919999999999999</v>
      </c>
      <c r="E74" s="28">
        <v>-10.288</v>
      </c>
      <c r="F74" s="28">
        <v>4.8759999000000001</v>
      </c>
      <c r="G74" s="28">
        <v>-1.2</v>
      </c>
      <c r="H74" s="21"/>
      <c r="I74" s="28">
        <v>996.20001000000002</v>
      </c>
      <c r="J74" s="7">
        <f t="shared" si="13"/>
        <v>3.4595463415022454E-2</v>
      </c>
      <c r="K74" s="7">
        <f t="shared" si="14"/>
        <v>-3.0359355246342548E-2</v>
      </c>
      <c r="L74" s="7">
        <f t="shared" si="15"/>
        <v>2.4011242481316577E-3</v>
      </c>
      <c r="M74" s="7">
        <f t="shared" si="16"/>
        <v>-1.032724342173014E-2</v>
      </c>
      <c r="N74" s="20">
        <f t="shared" si="17"/>
        <v>4.8945993285023151E-3</v>
      </c>
      <c r="O74" s="7">
        <f t="shared" si="18"/>
        <v>1.2045773820058483E-3</v>
      </c>
      <c r="Q74" s="9">
        <f t="shared" si="19"/>
        <v>6.6372324168115634E-3</v>
      </c>
      <c r="R74" s="9">
        <f t="shared" si="20"/>
        <v>5.4326440932278251E-3</v>
      </c>
      <c r="S74" s="9">
        <f t="shared" si="21"/>
        <v>1.2045773820058483E-3</v>
      </c>
      <c r="U74" s="9">
        <f t="shared" si="22"/>
        <v>6.6372324168115634E-3</v>
      </c>
      <c r="V74" s="9">
        <f t="shared" si="23"/>
        <v>-5.4326440932278251E-3</v>
      </c>
      <c r="W74" s="9">
        <f t="shared" si="24"/>
        <v>-1.2045773820058483E-3</v>
      </c>
    </row>
    <row r="75" spans="1:23" ht="15.75">
      <c r="A75" s="5">
        <v>19694</v>
      </c>
      <c r="B75" s="28">
        <v>35.832000999999998</v>
      </c>
      <c r="C75" s="28">
        <v>-32.159999999999997</v>
      </c>
      <c r="D75" s="28">
        <v>2.4920000999999998</v>
      </c>
      <c r="E75" s="28">
        <v>-9.2639990000000001</v>
      </c>
      <c r="F75" s="28">
        <v>5.6999997999999996</v>
      </c>
      <c r="G75" s="28">
        <v>-2.5999989999999999</v>
      </c>
      <c r="H75" s="21"/>
      <c r="I75" s="28">
        <v>1004.4</v>
      </c>
      <c r="J75" s="7">
        <f t="shared" si="13"/>
        <v>3.5675030864197529E-2</v>
      </c>
      <c r="K75" s="7">
        <f t="shared" si="14"/>
        <v>-3.2019115890083633E-2</v>
      </c>
      <c r="L75" s="7">
        <f t="shared" si="15"/>
        <v>2.4810833333333334E-3</v>
      </c>
      <c r="M75" s="7">
        <f t="shared" si="16"/>
        <v>-9.2234159697331744E-3</v>
      </c>
      <c r="N75" s="20">
        <f t="shared" si="17"/>
        <v>5.6750296694544006E-3</v>
      </c>
      <c r="O75" s="7">
        <f t="shared" si="18"/>
        <v>2.5886091198725606E-3</v>
      </c>
      <c r="Q75" s="9">
        <f t="shared" si="19"/>
        <v>6.1369983074472303E-3</v>
      </c>
      <c r="R75" s="9">
        <f t="shared" si="20"/>
        <v>3.5483863002787738E-3</v>
      </c>
      <c r="S75" s="9">
        <f t="shared" si="21"/>
        <v>2.5886091198725606E-3</v>
      </c>
      <c r="U75" s="9">
        <f t="shared" si="22"/>
        <v>6.1369983074472303E-3</v>
      </c>
      <c r="V75" s="9">
        <f t="shared" si="23"/>
        <v>-3.5483863002787738E-3</v>
      </c>
      <c r="W75" s="9">
        <f t="shared" si="24"/>
        <v>-2.5886091198725606E-3</v>
      </c>
    </row>
    <row r="76" spans="1:23" ht="15.75">
      <c r="A76" s="5">
        <v>19701</v>
      </c>
      <c r="B76" s="28">
        <v>37.672001000000002</v>
      </c>
      <c r="C76" s="28">
        <v>-24.559989999999999</v>
      </c>
      <c r="D76" s="28">
        <v>2.3840001000000002</v>
      </c>
      <c r="E76" s="28">
        <v>-9.3680000000000003</v>
      </c>
      <c r="F76" s="28">
        <v>-2.528</v>
      </c>
      <c r="G76" s="28">
        <v>-3.5999989999999999</v>
      </c>
      <c r="H76" s="21"/>
      <c r="I76" s="28">
        <v>1017.1</v>
      </c>
      <c r="J76" s="7">
        <f t="shared" si="13"/>
        <v>3.7038640251696002E-2</v>
      </c>
      <c r="K76" s="7">
        <f t="shared" si="14"/>
        <v>-2.4147075017205779E-2</v>
      </c>
      <c r="L76" s="7">
        <f t="shared" si="15"/>
        <v>2.3439190836692558E-3</v>
      </c>
      <c r="M76" s="7">
        <f t="shared" si="16"/>
        <v>-9.2105004424343721E-3</v>
      </c>
      <c r="N76" s="20">
        <f t="shared" si="17"/>
        <v>-2.4854979844656376E-3</v>
      </c>
      <c r="O76" s="7">
        <f t="shared" si="18"/>
        <v>3.5394739946907872E-3</v>
      </c>
      <c r="Q76" s="9">
        <f t="shared" si="19"/>
        <v>1.5235484318159478E-2</v>
      </c>
      <c r="R76" s="9">
        <f t="shared" si="20"/>
        <v>1.1695998426900009E-2</v>
      </c>
      <c r="S76" s="9">
        <f t="shared" si="21"/>
        <v>3.5394739946907872E-3</v>
      </c>
      <c r="U76" s="9">
        <f t="shared" si="22"/>
        <v>1.5235484318159478E-2</v>
      </c>
      <c r="V76" s="9">
        <f t="shared" si="23"/>
        <v>-1.1695998426900009E-2</v>
      </c>
      <c r="W76" s="9">
        <f t="shared" si="24"/>
        <v>-3.5394739946907872E-3</v>
      </c>
    </row>
    <row r="77" spans="1:23" ht="15.75">
      <c r="A77" s="5">
        <v>19702</v>
      </c>
      <c r="B77" s="28">
        <v>48.560001</v>
      </c>
      <c r="C77" s="28">
        <v>-20.799990000000001</v>
      </c>
      <c r="D77" s="28">
        <v>2.2679999</v>
      </c>
      <c r="E77" s="28">
        <v>-9.92</v>
      </c>
      <c r="F77" s="28">
        <v>-14.907999999999999</v>
      </c>
      <c r="G77" s="28">
        <v>-5.199999</v>
      </c>
      <c r="H77" s="21"/>
      <c r="I77" s="28">
        <v>1033.0999999999999</v>
      </c>
      <c r="J77" s="7">
        <f t="shared" si="13"/>
        <v>4.7004163198141519E-2</v>
      </c>
      <c r="K77" s="7">
        <f t="shared" si="14"/>
        <v>-2.0133568870390091E-2</v>
      </c>
      <c r="L77" s="7">
        <f t="shared" si="15"/>
        <v>2.1953343335591909E-3</v>
      </c>
      <c r="M77" s="7">
        <f t="shared" si="16"/>
        <v>-9.6021682315361543E-3</v>
      </c>
      <c r="N77" s="20">
        <f t="shared" si="17"/>
        <v>-1.4430355241506147E-2</v>
      </c>
      <c r="O77" s="7">
        <f t="shared" si="18"/>
        <v>5.033393669538283E-3</v>
      </c>
      <c r="Q77" s="9">
        <f t="shared" si="19"/>
        <v>2.9065928661310619E-2</v>
      </c>
      <c r="R77" s="9">
        <f t="shared" si="20"/>
        <v>2.40325234730423E-2</v>
      </c>
      <c r="S77" s="9">
        <f t="shared" si="21"/>
        <v>5.033393669538283E-3</v>
      </c>
      <c r="U77" s="9">
        <f t="shared" si="22"/>
        <v>2.9065928661310619E-2</v>
      </c>
      <c r="V77" s="9">
        <f t="shared" si="23"/>
        <v>-2.40325234730423E-2</v>
      </c>
      <c r="W77" s="9">
        <f t="shared" si="24"/>
        <v>-5.033393669538283E-3</v>
      </c>
    </row>
    <row r="78" spans="1:23" ht="15.75">
      <c r="A78" s="5">
        <v>19703</v>
      </c>
      <c r="B78" s="28">
        <v>52.852001000000001</v>
      </c>
      <c r="C78" s="28">
        <v>-22.443999999999999</v>
      </c>
      <c r="D78" s="28">
        <v>3.0480000999999999</v>
      </c>
      <c r="E78" s="28">
        <v>-11.888</v>
      </c>
      <c r="F78" s="28">
        <v>-18.268000000000001</v>
      </c>
      <c r="G78" s="28">
        <v>-3.3</v>
      </c>
      <c r="H78" s="21"/>
      <c r="I78" s="28">
        <v>1050.5</v>
      </c>
      <c r="J78" s="7">
        <f t="shared" si="13"/>
        <v>5.0311281294621611E-2</v>
      </c>
      <c r="K78" s="7">
        <f t="shared" si="14"/>
        <v>-2.1365064255116611E-2</v>
      </c>
      <c r="L78" s="7">
        <f t="shared" si="15"/>
        <v>2.9014755830556876E-3</v>
      </c>
      <c r="M78" s="7">
        <f t="shared" si="16"/>
        <v>-1.1316515944788197E-2</v>
      </c>
      <c r="N78" s="20">
        <f t="shared" si="17"/>
        <v>-1.7389814374107568E-2</v>
      </c>
      <c r="O78" s="7">
        <f t="shared" si="18"/>
        <v>3.1413612565445023E-3</v>
      </c>
      <c r="Q78" s="9">
        <f t="shared" si="19"/>
        <v>3.1847692622560687E-2</v>
      </c>
      <c r="R78" s="9">
        <f t="shared" si="20"/>
        <v>2.8706330318895766E-2</v>
      </c>
      <c r="S78" s="9">
        <f t="shared" si="21"/>
        <v>3.1413612565445023E-3</v>
      </c>
      <c r="U78" s="9">
        <f t="shared" si="22"/>
        <v>3.1847692622560687E-2</v>
      </c>
      <c r="V78" s="9">
        <f t="shared" si="23"/>
        <v>-2.8706330318895766E-2</v>
      </c>
      <c r="W78" s="9">
        <f t="shared" si="24"/>
        <v>-3.1413612565445023E-3</v>
      </c>
    </row>
    <row r="79" spans="1:23" ht="15.75">
      <c r="A79" s="5">
        <v>19704</v>
      </c>
      <c r="B79" s="28">
        <v>49.380001</v>
      </c>
      <c r="C79" s="28">
        <v>-15.827999999999999</v>
      </c>
      <c r="D79" s="28">
        <v>3.8959999000000001</v>
      </c>
      <c r="E79" s="28">
        <v>-13.192</v>
      </c>
      <c r="F79" s="28">
        <v>-22.056000000000001</v>
      </c>
      <c r="G79" s="28">
        <v>-2.2000000000000002</v>
      </c>
      <c r="H79" s="21"/>
      <c r="I79" s="28">
        <v>1052.8</v>
      </c>
      <c r="J79" s="7">
        <f t="shared" si="13"/>
        <v>4.6903496390577511E-2</v>
      </c>
      <c r="K79" s="7">
        <f t="shared" si="14"/>
        <v>-1.503419452887538E-2</v>
      </c>
      <c r="L79" s="7">
        <f t="shared" si="15"/>
        <v>3.7006078077507602E-3</v>
      </c>
      <c r="M79" s="7">
        <f t="shared" si="16"/>
        <v>-1.2530395136778116E-2</v>
      </c>
      <c r="N79" s="20">
        <f t="shared" si="17"/>
        <v>-2.0949848024316112E-2</v>
      </c>
      <c r="O79" s="7">
        <f t="shared" si="18"/>
        <v>2.089665653495441E-3</v>
      </c>
      <c r="Q79" s="9">
        <f t="shared" si="19"/>
        <v>3.5569909669452893E-2</v>
      </c>
      <c r="R79" s="9">
        <f t="shared" si="20"/>
        <v>3.3480243161094228E-2</v>
      </c>
      <c r="S79" s="9">
        <f t="shared" si="21"/>
        <v>2.089665653495441E-3</v>
      </c>
      <c r="U79" s="9">
        <f t="shared" si="22"/>
        <v>3.5569909669452893E-2</v>
      </c>
      <c r="V79" s="9">
        <f t="shared" si="23"/>
        <v>-3.3480243161094228E-2</v>
      </c>
      <c r="W79" s="9">
        <f t="shared" si="24"/>
        <v>-2.089665653495441E-3</v>
      </c>
    </row>
    <row r="80" spans="1:23" ht="15.75">
      <c r="A80" s="5">
        <v>19711</v>
      </c>
      <c r="B80" s="28">
        <v>50.344002000000003</v>
      </c>
      <c r="C80" s="28">
        <v>-16.184000000000001</v>
      </c>
      <c r="D80" s="28">
        <v>2.8280001000000001</v>
      </c>
      <c r="E80" s="28">
        <v>-13.308</v>
      </c>
      <c r="F80" s="28">
        <v>-19.68</v>
      </c>
      <c r="G80" s="28">
        <v>-4</v>
      </c>
      <c r="H80" s="21"/>
      <c r="I80" s="28">
        <v>1098</v>
      </c>
      <c r="J80" s="7">
        <f t="shared" si="13"/>
        <v>4.5850639344262298E-2</v>
      </c>
      <c r="K80" s="7">
        <f t="shared" si="14"/>
        <v>-1.473952641165756E-2</v>
      </c>
      <c r="L80" s="7">
        <f t="shared" si="15"/>
        <v>2.5755920765027323E-3</v>
      </c>
      <c r="M80" s="7">
        <f t="shared" si="16"/>
        <v>-1.2120218579234973E-2</v>
      </c>
      <c r="N80" s="20">
        <f t="shared" si="17"/>
        <v>-1.7923497267759561E-2</v>
      </c>
      <c r="O80" s="7">
        <f t="shared" si="18"/>
        <v>3.6429872495446266E-3</v>
      </c>
      <c r="Q80" s="9">
        <f t="shared" si="19"/>
        <v>3.3686705009107469E-2</v>
      </c>
      <c r="R80" s="9">
        <f t="shared" si="20"/>
        <v>3.0043715846994536E-2</v>
      </c>
      <c r="S80" s="9">
        <f t="shared" si="21"/>
        <v>3.6429872495446266E-3</v>
      </c>
      <c r="U80" s="9">
        <f t="shared" si="22"/>
        <v>3.3686705009107469E-2</v>
      </c>
      <c r="V80" s="9">
        <f t="shared" si="23"/>
        <v>-3.0043715846994536E-2</v>
      </c>
      <c r="W80" s="9">
        <f t="shared" si="24"/>
        <v>-3.6429872495446266E-3</v>
      </c>
    </row>
    <row r="81" spans="1:23" ht="15.75">
      <c r="A81" s="5">
        <v>19712</v>
      </c>
      <c r="B81" s="28">
        <v>52.023997999999999</v>
      </c>
      <c r="C81" s="28">
        <v>-17.675999999999998</v>
      </c>
      <c r="D81" s="28">
        <v>3.3559999</v>
      </c>
      <c r="E81" s="28">
        <v>-12.423999999999999</v>
      </c>
      <c r="F81" s="28">
        <v>-25.48</v>
      </c>
      <c r="G81" s="28">
        <v>0.2</v>
      </c>
      <c r="H81" s="21"/>
      <c r="I81" s="28">
        <v>1118.8</v>
      </c>
      <c r="J81" s="7">
        <f t="shared" si="13"/>
        <v>4.6499819449410083E-2</v>
      </c>
      <c r="K81" s="7">
        <f t="shared" si="14"/>
        <v>-1.5799070432606362E-2</v>
      </c>
      <c r="L81" s="7">
        <f t="shared" si="15"/>
        <v>2.9996423846978906E-3</v>
      </c>
      <c r="M81" s="7">
        <f t="shared" si="16"/>
        <v>-1.1104755094744369E-2</v>
      </c>
      <c r="N81" s="20">
        <f t="shared" si="17"/>
        <v>-2.2774401144082947E-2</v>
      </c>
      <c r="O81" s="7">
        <f t="shared" si="18"/>
        <v>-1.7876296031462283E-4</v>
      </c>
      <c r="Q81" s="9">
        <f t="shared" si="19"/>
        <v>3.3700391401501613E-2</v>
      </c>
      <c r="R81" s="9">
        <f t="shared" si="20"/>
        <v>3.3879156238827313E-2</v>
      </c>
      <c r="S81" s="9">
        <f t="shared" si="21"/>
        <v>-1.7876296031462283E-4</v>
      </c>
      <c r="U81" s="9">
        <f t="shared" si="22"/>
        <v>3.3700391401501613E-2</v>
      </c>
      <c r="V81" s="9">
        <f t="shared" si="23"/>
        <v>-3.3879156238827313E-2</v>
      </c>
      <c r="W81" s="9">
        <f t="shared" si="24"/>
        <v>1.7876296031462283E-4</v>
      </c>
    </row>
    <row r="82" spans="1:23" ht="15.75">
      <c r="A82" s="5">
        <v>19713</v>
      </c>
      <c r="B82" s="28">
        <v>48.228000999999999</v>
      </c>
      <c r="C82" s="28">
        <v>-16.364000000000001</v>
      </c>
      <c r="D82" s="28">
        <v>4.2319998999999999</v>
      </c>
      <c r="E82" s="28">
        <v>-11.103999999999999</v>
      </c>
      <c r="F82" s="28">
        <v>-25.591989999999999</v>
      </c>
      <c r="G82" s="28">
        <v>0.6</v>
      </c>
      <c r="H82" s="21"/>
      <c r="I82" s="28">
        <v>1138.9000000000001</v>
      </c>
      <c r="J82" s="7">
        <f t="shared" si="13"/>
        <v>4.2346124330494332E-2</v>
      </c>
      <c r="K82" s="7">
        <f t="shared" si="14"/>
        <v>-1.4368250065853015E-2</v>
      </c>
      <c r="L82" s="7">
        <f t="shared" si="15"/>
        <v>3.7158660988673279E-3</v>
      </c>
      <c r="M82" s="7">
        <f t="shared" si="16"/>
        <v>-9.7497585389410817E-3</v>
      </c>
      <c r="N82" s="20">
        <f t="shared" si="17"/>
        <v>-2.2470796382474314E-2</v>
      </c>
      <c r="O82" s="7">
        <f t="shared" si="18"/>
        <v>-5.2682412854508729E-4</v>
      </c>
      <c r="Q82" s="9">
        <f t="shared" si="19"/>
        <v>3.1693740363508645E-2</v>
      </c>
      <c r="R82" s="9">
        <f t="shared" si="20"/>
        <v>3.2220554921415394E-2</v>
      </c>
      <c r="S82" s="9">
        <f t="shared" si="21"/>
        <v>-5.2682412854508729E-4</v>
      </c>
      <c r="U82" s="9">
        <f t="shared" si="22"/>
        <v>3.1693740363508645E-2</v>
      </c>
      <c r="V82" s="9">
        <f t="shared" si="23"/>
        <v>-3.2220554921415394E-2</v>
      </c>
      <c r="W82" s="9">
        <f t="shared" si="24"/>
        <v>5.2682412854508729E-4</v>
      </c>
    </row>
    <row r="83" spans="1:23" ht="15.75">
      <c r="A83" s="5">
        <v>19714</v>
      </c>
      <c r="B83" s="28">
        <v>43.048000000000002</v>
      </c>
      <c r="C83" s="28">
        <v>-15.352</v>
      </c>
      <c r="D83" s="28">
        <v>4.3720001999999996</v>
      </c>
      <c r="E83" s="28">
        <v>-10.012</v>
      </c>
      <c r="F83" s="28">
        <v>-25.056000000000001</v>
      </c>
      <c r="G83" s="28">
        <v>3</v>
      </c>
      <c r="H83" s="21"/>
      <c r="I83" s="28">
        <v>1150.8697999999999</v>
      </c>
      <c r="J83" s="7">
        <f t="shared" si="13"/>
        <v>3.7404752475041055E-2</v>
      </c>
      <c r="K83" s="7">
        <f t="shared" si="14"/>
        <v>-1.333947593376766E-2</v>
      </c>
      <c r="L83" s="7">
        <f t="shared" si="15"/>
        <v>3.7988660402766671E-3</v>
      </c>
      <c r="M83" s="7">
        <f t="shared" si="16"/>
        <v>-8.6995071032361787E-3</v>
      </c>
      <c r="N83" s="20">
        <f t="shared" si="17"/>
        <v>-2.1771359366628617E-2</v>
      </c>
      <c r="O83" s="7">
        <f t="shared" si="18"/>
        <v>-2.606724062096338E-3</v>
      </c>
      <c r="Q83" s="9">
        <f t="shared" si="19"/>
        <v>2.786414258155006E-2</v>
      </c>
      <c r="R83" s="9">
        <f t="shared" si="20"/>
        <v>3.0470866469864796E-2</v>
      </c>
      <c r="S83" s="9">
        <f t="shared" si="21"/>
        <v>-2.606724062096338E-3</v>
      </c>
      <c r="U83" s="9">
        <f t="shared" si="22"/>
        <v>2.786414258155006E-2</v>
      </c>
      <c r="V83" s="9">
        <f t="shared" si="23"/>
        <v>-3.0470866469864796E-2</v>
      </c>
      <c r="W83" s="9">
        <f t="shared" si="24"/>
        <v>2.606724062096338E-3</v>
      </c>
    </row>
    <row r="84" spans="1:23" ht="15.75">
      <c r="A84" s="5">
        <v>19721</v>
      </c>
      <c r="B84" s="28">
        <v>34.860000999999997</v>
      </c>
      <c r="C84" s="28">
        <v>-18.559989999999999</v>
      </c>
      <c r="D84" s="28">
        <v>4.9480000000000004</v>
      </c>
      <c r="E84" s="28">
        <v>-9.0559989999999999</v>
      </c>
      <c r="F84" s="28">
        <v>-17.691990000000001</v>
      </c>
      <c r="G84" s="28">
        <v>5.5</v>
      </c>
      <c r="H84" s="21"/>
      <c r="I84" s="28">
        <v>1189.9000000000001</v>
      </c>
      <c r="J84" s="7">
        <f t="shared" si="13"/>
        <v>2.929658038490629E-2</v>
      </c>
      <c r="K84" s="7">
        <f t="shared" si="14"/>
        <v>-1.5597941003445666E-2</v>
      </c>
      <c r="L84" s="7">
        <f t="shared" si="15"/>
        <v>4.1583326329943694E-3</v>
      </c>
      <c r="M84" s="7">
        <f t="shared" si="16"/>
        <v>-7.6107227498109081E-3</v>
      </c>
      <c r="N84" s="20">
        <f t="shared" si="17"/>
        <v>-1.4868467938482224E-2</v>
      </c>
      <c r="O84" s="7">
        <f t="shared" si="18"/>
        <v>-4.6222371627867888E-3</v>
      </c>
      <c r="Q84" s="9">
        <f t="shared" si="19"/>
        <v>1.7856972014454991E-2</v>
      </c>
      <c r="R84" s="9">
        <f t="shared" si="20"/>
        <v>2.2479190688293134E-2</v>
      </c>
      <c r="S84" s="9">
        <f t="shared" si="21"/>
        <v>-4.6222371627867888E-3</v>
      </c>
      <c r="U84" s="9">
        <f t="shared" si="22"/>
        <v>1.7856972014454991E-2</v>
      </c>
      <c r="V84" s="9">
        <f t="shared" si="23"/>
        <v>-2.2479190688293134E-2</v>
      </c>
      <c r="W84" s="9">
        <f t="shared" si="24"/>
        <v>4.6222371627867888E-3</v>
      </c>
    </row>
    <row r="85" spans="1:23" ht="15.75">
      <c r="A85" s="5">
        <v>19722</v>
      </c>
      <c r="B85" s="28">
        <v>27.455998999999998</v>
      </c>
      <c r="C85" s="28">
        <v>-14.544</v>
      </c>
      <c r="D85" s="28">
        <v>5.2160000999999996</v>
      </c>
      <c r="E85" s="28">
        <v>1.552</v>
      </c>
      <c r="F85" s="28">
        <v>-24.68</v>
      </c>
      <c r="G85" s="28">
        <v>5</v>
      </c>
      <c r="H85" s="21"/>
      <c r="I85" s="28">
        <v>1225.5999999999999</v>
      </c>
      <c r="J85" s="7">
        <f t="shared" si="13"/>
        <v>2.2402087956919059E-2</v>
      </c>
      <c r="K85" s="7">
        <f t="shared" si="14"/>
        <v>-1.1866840731070498E-2</v>
      </c>
      <c r="L85" s="7">
        <f t="shared" si="15"/>
        <v>4.2558747552219325E-3</v>
      </c>
      <c r="M85" s="7">
        <f t="shared" si="16"/>
        <v>1.266318537859008E-3</v>
      </c>
      <c r="N85" s="20">
        <f t="shared" si="17"/>
        <v>-2.0137075718015669E-2</v>
      </c>
      <c r="O85" s="7">
        <f t="shared" si="18"/>
        <v>-4.0796344647519587E-3</v>
      </c>
      <c r="Q85" s="9">
        <f t="shared" si="19"/>
        <v>1.4791121981070493E-2</v>
      </c>
      <c r="R85" s="9">
        <f t="shared" si="20"/>
        <v>1.8870757180156662E-2</v>
      </c>
      <c r="S85" s="9">
        <f t="shared" si="21"/>
        <v>-4.0796344647519587E-3</v>
      </c>
      <c r="U85" s="9">
        <f t="shared" si="22"/>
        <v>1.4791121981070493E-2</v>
      </c>
      <c r="V85" s="9">
        <f t="shared" si="23"/>
        <v>-1.8870757180156662E-2</v>
      </c>
      <c r="W85" s="9">
        <f t="shared" si="24"/>
        <v>4.0796344647519587E-3</v>
      </c>
    </row>
    <row r="86" spans="1:23" ht="15.75">
      <c r="A86" s="5">
        <v>19723</v>
      </c>
      <c r="B86" s="28">
        <v>33.476002000000001</v>
      </c>
      <c r="C86" s="28">
        <v>-23.172000000000001</v>
      </c>
      <c r="D86" s="28">
        <v>4.7960000000000003</v>
      </c>
      <c r="E86" s="28">
        <v>-7.159999</v>
      </c>
      <c r="F86" s="28">
        <v>-11.94</v>
      </c>
      <c r="G86" s="28">
        <v>4</v>
      </c>
      <c r="H86" s="21"/>
      <c r="I86" s="28">
        <v>1249.4000000000001</v>
      </c>
      <c r="J86" s="7">
        <f t="shared" si="13"/>
        <v>2.6793662558027852E-2</v>
      </c>
      <c r="K86" s="7">
        <f t="shared" si="14"/>
        <v>-1.8546502321114135E-2</v>
      </c>
      <c r="L86" s="7">
        <f t="shared" si="15"/>
        <v>3.8386425484232432E-3</v>
      </c>
      <c r="M86" s="7">
        <f t="shared" si="16"/>
        <v>-5.7307499599807904E-3</v>
      </c>
      <c r="N86" s="20">
        <f t="shared" si="17"/>
        <v>-9.5565871618376805E-3</v>
      </c>
      <c r="O86" s="7">
        <f t="shared" si="18"/>
        <v>-3.2015367376340641E-3</v>
      </c>
      <c r="Q86" s="9">
        <f t="shared" si="19"/>
        <v>1.2085802785336962E-2</v>
      </c>
      <c r="R86" s="9">
        <f t="shared" si="20"/>
        <v>1.528733712181847E-2</v>
      </c>
      <c r="S86" s="9">
        <f t="shared" si="21"/>
        <v>-3.2015367376340641E-3</v>
      </c>
      <c r="U86" s="9">
        <f t="shared" si="22"/>
        <v>1.2085802785336962E-2</v>
      </c>
      <c r="V86" s="9">
        <f t="shared" si="23"/>
        <v>-1.528733712181847E-2</v>
      </c>
      <c r="W86" s="9">
        <f t="shared" si="24"/>
        <v>3.2015367376340641E-3</v>
      </c>
    </row>
    <row r="87" spans="1:23" ht="15.75">
      <c r="A87" s="5">
        <v>19724</v>
      </c>
      <c r="B87" s="28">
        <v>47.015999000000001</v>
      </c>
      <c r="C87" s="28">
        <v>-34.107999999999997</v>
      </c>
      <c r="D87" s="28">
        <v>4.9400000999999998</v>
      </c>
      <c r="E87" s="28">
        <v>5.7800001999999999</v>
      </c>
      <c r="F87" s="28">
        <v>-26.82799</v>
      </c>
      <c r="G87" s="28">
        <v>3.2</v>
      </c>
      <c r="H87" s="21"/>
      <c r="I87" s="28">
        <v>1286.5999999999999</v>
      </c>
      <c r="J87" s="7">
        <f t="shared" si="13"/>
        <v>3.6542825275921037E-2</v>
      </c>
      <c r="K87" s="7">
        <f t="shared" si="14"/>
        <v>-2.6510181874708532E-2</v>
      </c>
      <c r="L87" s="7">
        <f t="shared" si="15"/>
        <v>3.8395772578890099E-3</v>
      </c>
      <c r="M87" s="7">
        <f t="shared" si="16"/>
        <v>4.4924609047100892E-3</v>
      </c>
      <c r="N87" s="20">
        <f t="shared" si="17"/>
        <v>-2.085184983677911E-2</v>
      </c>
      <c r="O87" s="7">
        <f t="shared" si="18"/>
        <v>-2.4871755013213125E-3</v>
      </c>
      <c r="Q87" s="9">
        <f t="shared" si="19"/>
        <v>1.3872220659101514E-2</v>
      </c>
      <c r="R87" s="9">
        <f t="shared" si="20"/>
        <v>1.6359388932069022E-2</v>
      </c>
      <c r="S87" s="9">
        <f t="shared" si="21"/>
        <v>-2.4871755013213125E-3</v>
      </c>
      <c r="U87" s="9">
        <f t="shared" si="22"/>
        <v>1.3872220659101514E-2</v>
      </c>
      <c r="V87" s="9">
        <f t="shared" si="23"/>
        <v>-1.6359388932069022E-2</v>
      </c>
      <c r="W87" s="9">
        <f t="shared" si="24"/>
        <v>2.4871755013213125E-3</v>
      </c>
    </row>
    <row r="88" spans="1:23" ht="15.75">
      <c r="A88" s="5">
        <v>19731</v>
      </c>
      <c r="B88" s="28">
        <v>40.195999</v>
      </c>
      <c r="C88" s="28">
        <v>-29.483989999999999</v>
      </c>
      <c r="D88" s="28">
        <v>4.2360001</v>
      </c>
      <c r="E88" s="28">
        <v>-4.3999999999999997E-2</v>
      </c>
      <c r="F88" s="28">
        <v>-13.204000000000001</v>
      </c>
      <c r="G88" s="28">
        <v>-1.7</v>
      </c>
      <c r="H88" s="21"/>
      <c r="I88" s="28">
        <v>1335.2</v>
      </c>
      <c r="J88" s="7">
        <f t="shared" si="13"/>
        <v>3.0104852456560815E-2</v>
      </c>
      <c r="K88" s="7">
        <f t="shared" si="14"/>
        <v>-2.2082077591372078E-2</v>
      </c>
      <c r="L88" s="7">
        <f t="shared" si="15"/>
        <v>3.1725584931096462E-3</v>
      </c>
      <c r="M88" s="7">
        <f t="shared" si="16"/>
        <v>-3.2953864589574591E-5</v>
      </c>
      <c r="N88" s="20">
        <f t="shared" si="17"/>
        <v>-9.8891551827441585E-3</v>
      </c>
      <c r="O88" s="7">
        <f t="shared" si="18"/>
        <v>1.273217495506291E-3</v>
      </c>
      <c r="Q88" s="9">
        <f t="shared" si="19"/>
        <v>1.1195333358298382E-2</v>
      </c>
      <c r="R88" s="9">
        <f t="shared" si="20"/>
        <v>9.9221090473337326E-3</v>
      </c>
      <c r="S88" s="9">
        <f t="shared" si="21"/>
        <v>1.273217495506291E-3</v>
      </c>
      <c r="U88" s="9">
        <f t="shared" si="22"/>
        <v>1.1195333358298382E-2</v>
      </c>
      <c r="V88" s="9">
        <f t="shared" si="23"/>
        <v>-9.9221090473337326E-3</v>
      </c>
      <c r="W88" s="9">
        <f t="shared" si="24"/>
        <v>-1.273217495506291E-3</v>
      </c>
    </row>
    <row r="89" spans="1:23" ht="15.75">
      <c r="A89" s="5">
        <v>19732</v>
      </c>
      <c r="B89" s="28">
        <v>53.408000999999999</v>
      </c>
      <c r="C89" s="28">
        <v>-37.299990000000001</v>
      </c>
      <c r="D89" s="28">
        <v>3.9400000999999998</v>
      </c>
      <c r="E89" s="28">
        <v>-2.8399990000000002</v>
      </c>
      <c r="F89" s="28">
        <v>-12.308</v>
      </c>
      <c r="G89" s="28">
        <v>-4.9000000000000004</v>
      </c>
      <c r="H89" s="21"/>
      <c r="I89" s="28">
        <v>1371.5</v>
      </c>
      <c r="J89" s="7">
        <f t="shared" si="13"/>
        <v>3.8941305869485965E-2</v>
      </c>
      <c r="K89" s="7">
        <f t="shared" si="14"/>
        <v>-2.7196492890995263E-2</v>
      </c>
      <c r="L89" s="7">
        <f t="shared" si="15"/>
        <v>2.8727671162960262E-3</v>
      </c>
      <c r="M89" s="7">
        <f t="shared" si="16"/>
        <v>-2.0707247539190668E-3</v>
      </c>
      <c r="N89" s="20">
        <f t="shared" si="17"/>
        <v>-8.9741159314619037E-3</v>
      </c>
      <c r="O89" s="7">
        <f t="shared" si="18"/>
        <v>3.5727305869485966E-3</v>
      </c>
      <c r="Q89" s="9">
        <f t="shared" si="19"/>
        <v>1.4617580094786729E-2</v>
      </c>
      <c r="R89" s="9">
        <f t="shared" si="20"/>
        <v>1.1044840685380971E-2</v>
      </c>
      <c r="S89" s="9">
        <f t="shared" si="21"/>
        <v>3.5727305869485966E-3</v>
      </c>
      <c r="U89" s="9">
        <f t="shared" si="22"/>
        <v>1.4617580094786729E-2</v>
      </c>
      <c r="V89" s="9">
        <f t="shared" si="23"/>
        <v>-1.1044840685380971E-2</v>
      </c>
      <c r="W89" s="9">
        <f t="shared" si="24"/>
        <v>-3.5727305869485966E-3</v>
      </c>
    </row>
    <row r="90" spans="1:23" ht="15.75">
      <c r="A90" s="5">
        <v>19733</v>
      </c>
      <c r="B90" s="28">
        <v>58.419998</v>
      </c>
      <c r="C90" s="28">
        <v>-39.716000000000001</v>
      </c>
      <c r="D90" s="28">
        <v>3.5639999000000002</v>
      </c>
      <c r="E90" s="28">
        <v>-4.1360000000000001</v>
      </c>
      <c r="F90" s="28">
        <v>-6.2319990000000001</v>
      </c>
      <c r="G90" s="28">
        <v>-11.9</v>
      </c>
      <c r="H90" s="21"/>
      <c r="I90" s="28">
        <v>1390.7</v>
      </c>
      <c r="J90" s="7">
        <f t="shared" si="13"/>
        <v>4.2007620622707985E-2</v>
      </c>
      <c r="K90" s="7">
        <f t="shared" si="14"/>
        <v>-2.855828000287625E-2</v>
      </c>
      <c r="L90" s="7">
        <f t="shared" si="15"/>
        <v>2.5627381174947871E-3</v>
      </c>
      <c r="M90" s="7">
        <f t="shared" si="16"/>
        <v>-2.9740418494283456E-3</v>
      </c>
      <c r="N90" s="20">
        <f t="shared" si="17"/>
        <v>-4.4811958006759182E-3</v>
      </c>
      <c r="O90" s="7">
        <f t="shared" si="18"/>
        <v>8.5568418781908386E-3</v>
      </c>
      <c r="Q90" s="9">
        <f t="shared" si="19"/>
        <v>1.6012078737326522E-2</v>
      </c>
      <c r="R90" s="9">
        <f t="shared" si="20"/>
        <v>7.4552376501042638E-3</v>
      </c>
      <c r="S90" s="9">
        <f t="shared" si="21"/>
        <v>8.5568418781908386E-3</v>
      </c>
      <c r="U90" s="9">
        <f t="shared" si="22"/>
        <v>1.6012078737326522E-2</v>
      </c>
      <c r="V90" s="9">
        <f t="shared" si="23"/>
        <v>-7.4552376501042638E-3</v>
      </c>
      <c r="W90" s="9">
        <f t="shared" si="24"/>
        <v>-8.5568418781908386E-3</v>
      </c>
    </row>
    <row r="91" spans="1:23" ht="15.75">
      <c r="A91" s="5">
        <v>19734</v>
      </c>
      <c r="B91" s="28">
        <v>76.012000999999998</v>
      </c>
      <c r="C91" s="28">
        <v>-57.023989999999998</v>
      </c>
      <c r="D91" s="28">
        <v>3.8080001000000001</v>
      </c>
      <c r="E91" s="28">
        <v>-6.0039999999999996</v>
      </c>
      <c r="F91" s="28">
        <v>-1.992</v>
      </c>
      <c r="G91" s="28">
        <v>-14.8</v>
      </c>
      <c r="H91" s="21"/>
      <c r="I91" s="28">
        <v>1431.7</v>
      </c>
      <c r="J91" s="7">
        <f t="shared" si="13"/>
        <v>5.3092128937626597E-2</v>
      </c>
      <c r="K91" s="7">
        <f t="shared" si="14"/>
        <v>-3.9829566249912692E-2</v>
      </c>
      <c r="L91" s="7">
        <f t="shared" si="15"/>
        <v>2.6597751623943563E-3</v>
      </c>
      <c r="M91" s="7">
        <f t="shared" si="16"/>
        <v>-4.1936159810016058E-3</v>
      </c>
      <c r="N91" s="20">
        <f t="shared" si="17"/>
        <v>-1.3913529370678213E-3</v>
      </c>
      <c r="O91" s="7">
        <f t="shared" si="18"/>
        <v>1.0337361179017951E-2</v>
      </c>
      <c r="Q91" s="9">
        <f t="shared" si="19"/>
        <v>1.5922337850108263E-2</v>
      </c>
      <c r="R91" s="9">
        <f t="shared" si="20"/>
        <v>5.584968918069427E-3</v>
      </c>
      <c r="S91" s="9">
        <f t="shared" si="21"/>
        <v>1.0337361179017951E-2</v>
      </c>
      <c r="U91" s="9">
        <f t="shared" si="22"/>
        <v>1.5922337850108263E-2</v>
      </c>
      <c r="V91" s="9">
        <f t="shared" si="23"/>
        <v>-5.584968918069427E-3</v>
      </c>
      <c r="W91" s="9">
        <f t="shared" si="24"/>
        <v>-1.0337361179017951E-2</v>
      </c>
    </row>
    <row r="92" spans="1:23" ht="15.75">
      <c r="A92" s="5">
        <v>19741</v>
      </c>
      <c r="B92" s="28">
        <v>76.059997999999993</v>
      </c>
      <c r="C92" s="28">
        <v>-47.023989999999998</v>
      </c>
      <c r="D92" s="28">
        <v>2.46</v>
      </c>
      <c r="E92" s="28">
        <v>-9.2080000000000002</v>
      </c>
      <c r="F92" s="28">
        <v>-6.3879999999999999</v>
      </c>
      <c r="G92" s="28">
        <v>-15.9</v>
      </c>
      <c r="H92" s="21"/>
      <c r="I92" s="28">
        <v>1446.7</v>
      </c>
      <c r="J92" s="7">
        <f t="shared" si="13"/>
        <v>5.257482408239441E-2</v>
      </c>
      <c r="K92" s="7">
        <f t="shared" si="14"/>
        <v>-3.250431326467132E-2</v>
      </c>
      <c r="L92" s="7">
        <f t="shared" si="15"/>
        <v>1.7004216492707541E-3</v>
      </c>
      <c r="M92" s="7">
        <f t="shared" si="16"/>
        <v>-6.3648303034492294E-3</v>
      </c>
      <c r="N92" s="20">
        <f t="shared" si="17"/>
        <v>-4.4155664616022669E-3</v>
      </c>
      <c r="O92" s="7">
        <f t="shared" si="18"/>
        <v>1.0990530172115849E-2</v>
      </c>
      <c r="Q92" s="9">
        <f t="shared" si="19"/>
        <v>2.1770932466993846E-2</v>
      </c>
      <c r="R92" s="9">
        <f t="shared" si="20"/>
        <v>1.0780396765051495E-2</v>
      </c>
      <c r="S92" s="9">
        <f t="shared" si="21"/>
        <v>1.0990530172115849E-2</v>
      </c>
      <c r="U92" s="9">
        <f t="shared" si="22"/>
        <v>2.1770932466993846E-2</v>
      </c>
      <c r="V92" s="9">
        <f t="shared" si="23"/>
        <v>-1.0780396765051495E-2</v>
      </c>
      <c r="W92" s="9">
        <f t="shared" si="24"/>
        <v>-1.0990530172115849E-2</v>
      </c>
    </row>
    <row r="93" spans="1:23" ht="15.75">
      <c r="A93" s="5">
        <v>19742</v>
      </c>
      <c r="B93" s="28">
        <v>69.288002000000006</v>
      </c>
      <c r="C93" s="28">
        <v>-46.223990000000001</v>
      </c>
      <c r="D93" s="28">
        <v>1.9079999999999999</v>
      </c>
      <c r="E93" s="28">
        <v>-12.391999999999999</v>
      </c>
      <c r="F93" s="28">
        <v>-10.38</v>
      </c>
      <c r="G93" s="28">
        <v>-2.2000000000000002</v>
      </c>
      <c r="H93" s="21"/>
      <c r="I93" s="28">
        <v>1484.9</v>
      </c>
      <c r="J93" s="7">
        <f t="shared" si="13"/>
        <v>4.6661729409387842E-2</v>
      </c>
      <c r="K93" s="7">
        <f t="shared" si="14"/>
        <v>-3.1129362246615933E-2</v>
      </c>
      <c r="L93" s="7">
        <f t="shared" si="15"/>
        <v>1.2849350124587513E-3</v>
      </c>
      <c r="M93" s="7">
        <f t="shared" si="16"/>
        <v>-8.3453431207488708E-3</v>
      </c>
      <c r="N93" s="20">
        <f t="shared" si="17"/>
        <v>-6.9903697218667927E-3</v>
      </c>
      <c r="O93" s="7">
        <f t="shared" si="18"/>
        <v>1.4815812512627114E-3</v>
      </c>
      <c r="Q93" s="9">
        <f t="shared" si="19"/>
        <v>1.6817302175230659E-2</v>
      </c>
      <c r="R93" s="9">
        <f t="shared" si="20"/>
        <v>1.5335712842615663E-2</v>
      </c>
      <c r="S93" s="9">
        <f t="shared" si="21"/>
        <v>1.4815812512627114E-3</v>
      </c>
      <c r="U93" s="9">
        <f t="shared" si="22"/>
        <v>1.6817302175230659E-2</v>
      </c>
      <c r="V93" s="9">
        <f t="shared" si="23"/>
        <v>-1.5335712842615663E-2</v>
      </c>
      <c r="W93" s="9">
        <f t="shared" si="24"/>
        <v>-1.4815812512627114E-3</v>
      </c>
    </row>
    <row r="94" spans="1:23" ht="15.75">
      <c r="A94" s="5">
        <v>19743</v>
      </c>
      <c r="B94" s="28">
        <v>71.903998999999999</v>
      </c>
      <c r="C94" s="28">
        <v>-51.787990000000001</v>
      </c>
      <c r="D94" s="28">
        <v>2.0960000000000001</v>
      </c>
      <c r="E94" s="28">
        <v>-12.423999999999999</v>
      </c>
      <c r="F94" s="28">
        <v>-10.087999999999999</v>
      </c>
      <c r="G94" s="28">
        <v>0.3</v>
      </c>
      <c r="H94" s="21"/>
      <c r="I94" s="28">
        <v>1513.7</v>
      </c>
      <c r="J94" s="7">
        <f t="shared" si="13"/>
        <v>4.7502146396247606E-2</v>
      </c>
      <c r="K94" s="7">
        <f t="shared" si="14"/>
        <v>-3.4212849309638631E-2</v>
      </c>
      <c r="L94" s="7">
        <f t="shared" si="15"/>
        <v>1.3846865296954483E-3</v>
      </c>
      <c r="M94" s="7">
        <f t="shared" si="16"/>
        <v>-8.207702979454317E-3</v>
      </c>
      <c r="N94" s="20">
        <f t="shared" si="17"/>
        <v>-6.6644645570456493E-3</v>
      </c>
      <c r="O94" s="7">
        <f t="shared" si="18"/>
        <v>-1.9818986589152407E-4</v>
      </c>
      <c r="Q94" s="9">
        <f t="shared" si="19"/>
        <v>1.4673983616304424E-2</v>
      </c>
      <c r="R94" s="9">
        <f t="shared" si="20"/>
        <v>1.4872167536499966E-2</v>
      </c>
      <c r="S94" s="9">
        <f t="shared" si="21"/>
        <v>-1.9818986589152407E-4</v>
      </c>
      <c r="U94" s="9">
        <f t="shared" si="22"/>
        <v>1.4673983616304424E-2</v>
      </c>
      <c r="V94" s="9">
        <f t="shared" si="23"/>
        <v>-1.4872167536499966E-2</v>
      </c>
      <c r="W94" s="9">
        <f t="shared" si="24"/>
        <v>1.9818986589152407E-4</v>
      </c>
    </row>
    <row r="95" spans="1:23" ht="15.75">
      <c r="A95" s="5">
        <v>19744</v>
      </c>
      <c r="B95" s="28">
        <v>89.888000000000005</v>
      </c>
      <c r="C95" s="28">
        <v>-45.911990000000003</v>
      </c>
      <c r="D95" s="28">
        <v>1.6120000000000001</v>
      </c>
      <c r="E95" s="28">
        <v>-16.591989999999999</v>
      </c>
      <c r="F95" s="28">
        <v>-25.195989999999998</v>
      </c>
      <c r="G95" s="28">
        <v>-3.8</v>
      </c>
      <c r="H95" s="21"/>
      <c r="I95" s="28">
        <v>1552.7</v>
      </c>
      <c r="J95" s="7">
        <f t="shared" si="13"/>
        <v>5.7891414954595224E-2</v>
      </c>
      <c r="K95" s="7">
        <f t="shared" si="14"/>
        <v>-2.9569131190828879E-2</v>
      </c>
      <c r="L95" s="7">
        <f t="shared" si="15"/>
        <v>1.0381915373220841E-3</v>
      </c>
      <c r="M95" s="7">
        <f t="shared" si="16"/>
        <v>-1.0685895536806852E-2</v>
      </c>
      <c r="N95" s="20">
        <f t="shared" si="17"/>
        <v>-1.6227210665292716E-2</v>
      </c>
      <c r="O95" s="7">
        <f t="shared" si="18"/>
        <v>2.4473497778064015E-3</v>
      </c>
      <c r="Q95" s="9">
        <f t="shared" si="19"/>
        <v>2.9360475301088429E-2</v>
      </c>
      <c r="R95" s="9">
        <f t="shared" si="20"/>
        <v>2.6913106202099565E-2</v>
      </c>
      <c r="S95" s="9">
        <f t="shared" si="21"/>
        <v>2.4473497778064015E-3</v>
      </c>
      <c r="U95" s="9">
        <f t="shared" si="22"/>
        <v>2.9360475301088429E-2</v>
      </c>
      <c r="V95" s="9">
        <f t="shared" si="23"/>
        <v>-2.6913106202099565E-2</v>
      </c>
      <c r="W95" s="9">
        <f t="shared" si="24"/>
        <v>-2.4473497778064015E-3</v>
      </c>
    </row>
    <row r="96" spans="1:23" ht="15.75">
      <c r="A96" s="5">
        <v>19751</v>
      </c>
      <c r="B96" s="28">
        <v>82.559997999999993</v>
      </c>
      <c r="C96" s="28">
        <v>9.0399999999999991</v>
      </c>
      <c r="D96" s="28">
        <v>1.712</v>
      </c>
      <c r="E96" s="28">
        <v>-23.948</v>
      </c>
      <c r="F96" s="28">
        <v>-51.963999999999999</v>
      </c>
      <c r="G96" s="28">
        <v>-17.399999999999999</v>
      </c>
      <c r="H96" s="21"/>
      <c r="I96" s="28">
        <v>1569.5</v>
      </c>
      <c r="J96" s="7">
        <f t="shared" si="13"/>
        <v>5.2602738451736214E-2</v>
      </c>
      <c r="K96" s="7">
        <f t="shared" si="14"/>
        <v>5.7597961134119137E-3</v>
      </c>
      <c r="L96" s="7">
        <f t="shared" si="15"/>
        <v>1.0907932462567696E-3</v>
      </c>
      <c r="M96" s="7">
        <f t="shared" si="16"/>
        <v>-1.525836253583944E-2</v>
      </c>
      <c r="N96" s="20">
        <f t="shared" si="17"/>
        <v>-3.3108633322714243E-2</v>
      </c>
      <c r="O96" s="7">
        <f t="shared" si="18"/>
        <v>1.1086333227142401E-2</v>
      </c>
      <c r="Q96" s="9">
        <f t="shared" si="19"/>
        <v>5.9453327811404902E-2</v>
      </c>
      <c r="R96" s="9">
        <f t="shared" si="20"/>
        <v>4.8366995858553682E-2</v>
      </c>
      <c r="S96" s="9">
        <f t="shared" si="21"/>
        <v>1.1086333227142401E-2</v>
      </c>
      <c r="U96" s="9">
        <f t="shared" si="22"/>
        <v>5.9453327811404902E-2</v>
      </c>
      <c r="V96" s="9">
        <f t="shared" si="23"/>
        <v>-4.8366995858553682E-2</v>
      </c>
      <c r="W96" s="9">
        <f t="shared" si="24"/>
        <v>-1.1086333227142401E-2</v>
      </c>
    </row>
    <row r="97" spans="1:23" ht="15.75">
      <c r="A97" s="5">
        <v>19752</v>
      </c>
      <c r="B97" s="28">
        <v>116.65600000000001</v>
      </c>
      <c r="C97" s="28">
        <v>25.403998999999999</v>
      </c>
      <c r="D97" s="28">
        <v>1.88</v>
      </c>
      <c r="E97" s="28">
        <v>-18.899999999999999</v>
      </c>
      <c r="F97" s="28">
        <v>-104.24</v>
      </c>
      <c r="G97" s="28">
        <v>-20.799990000000001</v>
      </c>
      <c r="H97" s="21"/>
      <c r="I97" s="28">
        <v>1604.9</v>
      </c>
      <c r="J97" s="7">
        <f t="shared" si="13"/>
        <v>7.268739485326188E-2</v>
      </c>
      <c r="K97" s="7">
        <f t="shared" si="14"/>
        <v>1.5829022992086734E-2</v>
      </c>
      <c r="L97" s="7">
        <f t="shared" si="15"/>
        <v>1.1714125490684777E-3</v>
      </c>
      <c r="M97" s="7">
        <f t="shared" si="16"/>
        <v>-1.1776434668826717E-2</v>
      </c>
      <c r="N97" s="20">
        <f t="shared" si="17"/>
        <v>-6.4951087295158569E-2</v>
      </c>
      <c r="O97" s="7">
        <f t="shared" si="18"/>
        <v>1.296030282260577E-2</v>
      </c>
      <c r="Q97" s="9">
        <f t="shared" si="19"/>
        <v>8.9687830394417092E-2</v>
      </c>
      <c r="R97" s="9">
        <f t="shared" si="20"/>
        <v>7.6727521963985287E-2</v>
      </c>
      <c r="S97" s="9">
        <f t="shared" si="21"/>
        <v>1.296030282260577E-2</v>
      </c>
      <c r="U97" s="9">
        <f t="shared" si="22"/>
        <v>8.9687830394417092E-2</v>
      </c>
      <c r="V97" s="9">
        <f t="shared" si="23"/>
        <v>-7.6727521963985287E-2</v>
      </c>
      <c r="W97" s="9">
        <f t="shared" si="24"/>
        <v>-1.296030282260577E-2</v>
      </c>
    </row>
    <row r="98" spans="1:23" ht="15.75">
      <c r="A98" s="5">
        <v>19753</v>
      </c>
      <c r="B98" s="28">
        <v>82.903998999999999</v>
      </c>
      <c r="C98" s="28">
        <v>17.072001</v>
      </c>
      <c r="D98" s="28">
        <v>1.6120000000000001</v>
      </c>
      <c r="E98" s="28">
        <v>-19.187999999999999</v>
      </c>
      <c r="F98" s="28">
        <v>-64.69999</v>
      </c>
      <c r="G98" s="28">
        <v>-17.7</v>
      </c>
      <c r="H98" s="21"/>
      <c r="I98" s="28">
        <v>1661.1874</v>
      </c>
      <c r="J98" s="7">
        <f t="shared" si="13"/>
        <v>4.9906469914231227E-2</v>
      </c>
      <c r="K98" s="7">
        <f t="shared" si="14"/>
        <v>1.0276986810759581E-2</v>
      </c>
      <c r="L98" s="7">
        <f t="shared" si="15"/>
        <v>9.7039021605870599E-4</v>
      </c>
      <c r="M98" s="7">
        <f t="shared" si="16"/>
        <v>-1.1550773862118145E-2</v>
      </c>
      <c r="N98" s="20">
        <f t="shared" si="17"/>
        <v>-3.8948038011846223E-2</v>
      </c>
      <c r="O98" s="7">
        <f t="shared" si="18"/>
        <v>1.0655029047294724E-2</v>
      </c>
      <c r="Q98" s="9">
        <f t="shared" si="19"/>
        <v>6.1153846941049514E-2</v>
      </c>
      <c r="R98" s="9">
        <f t="shared" si="20"/>
        <v>5.0498811873964364E-2</v>
      </c>
      <c r="S98" s="9">
        <f t="shared" si="21"/>
        <v>1.0655029047294724E-2</v>
      </c>
      <c r="U98" s="9">
        <f t="shared" si="22"/>
        <v>6.1153846941049514E-2</v>
      </c>
      <c r="V98" s="9">
        <f t="shared" si="23"/>
        <v>-5.0498811873964364E-2</v>
      </c>
      <c r="W98" s="9">
        <f t="shared" si="24"/>
        <v>-1.0655029047294724E-2</v>
      </c>
    </row>
    <row r="99" spans="1:23" ht="15.75">
      <c r="A99" s="5">
        <v>19754</v>
      </c>
      <c r="B99" s="28">
        <v>85.375998999999993</v>
      </c>
      <c r="C99" s="28">
        <v>23.563998999999999</v>
      </c>
      <c r="D99" s="28">
        <v>2.6840000000000002</v>
      </c>
      <c r="E99" s="28">
        <v>-22.103999999999999</v>
      </c>
      <c r="F99" s="28">
        <v>-68.419989999999999</v>
      </c>
      <c r="G99" s="28">
        <v>-21.1</v>
      </c>
      <c r="H99" s="21"/>
      <c r="I99" s="28">
        <v>1713.4597000000001</v>
      </c>
      <c r="J99" s="7">
        <f t="shared" si="13"/>
        <v>4.9826674651291765E-2</v>
      </c>
      <c r="K99" s="7">
        <f t="shared" si="14"/>
        <v>1.375229251087726E-2</v>
      </c>
      <c r="L99" s="7">
        <f t="shared" si="15"/>
        <v>1.5664214337810221E-3</v>
      </c>
      <c r="M99" s="7">
        <f t="shared" si="16"/>
        <v>-1.2900215861511069E-2</v>
      </c>
      <c r="N99" s="20">
        <f t="shared" si="17"/>
        <v>-3.9930901205321605E-2</v>
      </c>
      <c r="O99" s="7">
        <f t="shared" si="18"/>
        <v>1.2314266860201031E-2</v>
      </c>
      <c r="Q99" s="9">
        <f t="shared" si="19"/>
        <v>6.5145388595950052E-2</v>
      </c>
      <c r="R99" s="9">
        <f t="shared" si="20"/>
        <v>5.2831117066832675E-2</v>
      </c>
      <c r="S99" s="9">
        <f t="shared" si="21"/>
        <v>1.2314266860201031E-2</v>
      </c>
      <c r="U99" s="9">
        <f t="shared" si="22"/>
        <v>6.5145388595950052E-2</v>
      </c>
      <c r="V99" s="9">
        <f t="shared" si="23"/>
        <v>-5.2831117066832675E-2</v>
      </c>
      <c r="W99" s="9">
        <f t="shared" si="24"/>
        <v>-1.2314266860201031E-2</v>
      </c>
    </row>
    <row r="100" spans="1:23" ht="15.75">
      <c r="A100" s="5">
        <v>19761</v>
      </c>
      <c r="B100" s="28">
        <v>75.199996999999996</v>
      </c>
      <c r="C100" s="28">
        <v>11.64</v>
      </c>
      <c r="D100" s="28">
        <v>3.2720001000000001</v>
      </c>
      <c r="E100" s="28">
        <v>-21.712</v>
      </c>
      <c r="F100" s="28">
        <v>-55.7</v>
      </c>
      <c r="G100" s="28">
        <v>-12.7</v>
      </c>
      <c r="H100" s="21"/>
      <c r="I100" s="28">
        <v>1771.9</v>
      </c>
      <c r="J100" s="7">
        <f t="shared" si="13"/>
        <v>4.2440316609289458E-2</v>
      </c>
      <c r="K100" s="7">
        <f t="shared" si="14"/>
        <v>6.5692194819120722E-3</v>
      </c>
      <c r="L100" s="7">
        <f t="shared" si="15"/>
        <v>1.8466053953383372E-3</v>
      </c>
      <c r="M100" s="7">
        <f t="shared" si="16"/>
        <v>-1.2253513177944578E-2</v>
      </c>
      <c r="N100" s="20">
        <f t="shared" si="17"/>
        <v>-3.1435182572379934E-2</v>
      </c>
      <c r="O100" s="7">
        <f t="shared" si="18"/>
        <v>7.167447372876572E-3</v>
      </c>
      <c r="Q100" s="9">
        <f t="shared" si="19"/>
        <v>5.0856141486539871E-2</v>
      </c>
      <c r="R100" s="9">
        <f t="shared" si="20"/>
        <v>4.368869575032451E-2</v>
      </c>
      <c r="S100" s="9">
        <f t="shared" si="21"/>
        <v>7.167447372876572E-3</v>
      </c>
      <c r="U100" s="9">
        <f t="shared" si="22"/>
        <v>5.0856141486539871E-2</v>
      </c>
      <c r="V100" s="9">
        <f t="shared" si="23"/>
        <v>-4.368869575032451E-2</v>
      </c>
      <c r="W100" s="9">
        <f t="shared" si="24"/>
        <v>-7.167447372876572E-3</v>
      </c>
    </row>
    <row r="101" spans="1:23" ht="15.75">
      <c r="A101" s="5">
        <v>19762</v>
      </c>
      <c r="B101" s="28">
        <v>74.584000000000003</v>
      </c>
      <c r="C101" s="28">
        <v>-1.052</v>
      </c>
      <c r="D101" s="28">
        <v>3.8</v>
      </c>
      <c r="E101" s="28">
        <v>-16.916</v>
      </c>
      <c r="F101" s="28">
        <v>-52.015990000000002</v>
      </c>
      <c r="G101" s="28">
        <v>-8.3999989999999993</v>
      </c>
      <c r="H101" s="21"/>
      <c r="I101" s="28">
        <v>1804.3</v>
      </c>
      <c r="J101" s="7">
        <f t="shared" si="13"/>
        <v>4.1336806517763121E-2</v>
      </c>
      <c r="K101" s="7">
        <f t="shared" si="14"/>
        <v>-5.8305159895804474E-4</v>
      </c>
      <c r="L101" s="7">
        <f t="shared" si="15"/>
        <v>2.1060799201906557E-3</v>
      </c>
      <c r="M101" s="7">
        <f t="shared" si="16"/>
        <v>-9.3753810341960873E-3</v>
      </c>
      <c r="N101" s="20">
        <f t="shared" si="17"/>
        <v>-2.882890317574683E-2</v>
      </c>
      <c r="O101" s="7">
        <f t="shared" si="18"/>
        <v>4.6555445325056804E-3</v>
      </c>
      <c r="Q101" s="9">
        <f t="shared" si="19"/>
        <v>4.2859834838995733E-2</v>
      </c>
      <c r="R101" s="9">
        <f t="shared" si="20"/>
        <v>3.8204284209942915E-2</v>
      </c>
      <c r="S101" s="9">
        <f t="shared" si="21"/>
        <v>4.6555445325056804E-3</v>
      </c>
      <c r="U101" s="9">
        <f t="shared" si="22"/>
        <v>4.2859834838995733E-2</v>
      </c>
      <c r="V101" s="9">
        <f t="shared" si="23"/>
        <v>-3.8204284209942915E-2</v>
      </c>
      <c r="W101" s="9">
        <f t="shared" si="24"/>
        <v>-4.6555445325056804E-3</v>
      </c>
    </row>
    <row r="102" spans="1:23" ht="15.75">
      <c r="A102" s="5">
        <v>19763</v>
      </c>
      <c r="B102" s="28">
        <v>74.720000999999996</v>
      </c>
      <c r="C102" s="28">
        <v>-7.3119990000000001</v>
      </c>
      <c r="D102" s="28">
        <v>4.0919999999999996</v>
      </c>
      <c r="E102" s="28">
        <v>-14.46</v>
      </c>
      <c r="F102" s="28">
        <v>-55.139989999999997</v>
      </c>
      <c r="G102" s="28">
        <v>-1.9</v>
      </c>
      <c r="H102" s="21"/>
      <c r="I102" s="28">
        <v>1837.7</v>
      </c>
      <c r="J102" s="7">
        <f t="shared" si="13"/>
        <v>4.0659520596397665E-2</v>
      </c>
      <c r="K102" s="7">
        <f t="shared" si="14"/>
        <v>-3.9788861076345428E-3</v>
      </c>
      <c r="L102" s="7">
        <f t="shared" si="15"/>
        <v>2.2266964139957554E-3</v>
      </c>
      <c r="M102" s="7">
        <f t="shared" si="16"/>
        <v>-7.8685313163193125E-3</v>
      </c>
      <c r="N102" s="20">
        <f t="shared" si="17"/>
        <v>-3.0004891984545898E-2</v>
      </c>
      <c r="O102" s="7">
        <f t="shared" si="18"/>
        <v>1.033901071992164E-3</v>
      </c>
      <c r="Q102" s="9">
        <f t="shared" si="19"/>
        <v>3.8907330902758878E-2</v>
      </c>
      <c r="R102" s="9">
        <f t="shared" si="20"/>
        <v>3.7873423300865211E-2</v>
      </c>
      <c r="S102" s="9">
        <f t="shared" si="21"/>
        <v>1.033901071992164E-3</v>
      </c>
      <c r="U102" s="9">
        <f t="shared" si="22"/>
        <v>3.8907330902758878E-2</v>
      </c>
      <c r="V102" s="9">
        <f t="shared" si="23"/>
        <v>-3.7873423300865211E-2</v>
      </c>
      <c r="W102" s="9">
        <f t="shared" si="24"/>
        <v>-1.033901071992164E-3</v>
      </c>
    </row>
    <row r="103" spans="1:23" ht="15.75">
      <c r="A103" s="5">
        <v>19764</v>
      </c>
      <c r="B103" s="28">
        <v>62.599997999999999</v>
      </c>
      <c r="C103" s="28">
        <v>3.76</v>
      </c>
      <c r="D103" s="28">
        <v>4.3920002</v>
      </c>
      <c r="E103" s="28">
        <v>-8.2119990000000005</v>
      </c>
      <c r="F103" s="28">
        <v>-59.439990000000002</v>
      </c>
      <c r="G103" s="28">
        <v>-3.0999989999999999</v>
      </c>
      <c r="H103" s="21"/>
      <c r="I103" s="28">
        <v>1884.5</v>
      </c>
      <c r="J103" s="7">
        <f t="shared" si="13"/>
        <v>3.3218359246484482E-2</v>
      </c>
      <c r="K103" s="7">
        <f t="shared" si="14"/>
        <v>1.9952241973998407E-3</v>
      </c>
      <c r="L103" s="7">
        <f t="shared" si="15"/>
        <v>2.330591775006633E-3</v>
      </c>
      <c r="M103" s="7">
        <f t="shared" si="16"/>
        <v>-4.3576540196338552E-3</v>
      </c>
      <c r="N103" s="20">
        <f t="shared" si="17"/>
        <v>-3.1541517643937388E-2</v>
      </c>
      <c r="O103" s="7">
        <f t="shared" si="18"/>
        <v>1.6449981427434333E-3</v>
      </c>
      <c r="Q103" s="9">
        <f t="shared" si="19"/>
        <v>3.754417521889096E-2</v>
      </c>
      <c r="R103" s="9">
        <f t="shared" si="20"/>
        <v>3.589917166357124E-2</v>
      </c>
      <c r="S103" s="9">
        <f t="shared" si="21"/>
        <v>1.6449981427434333E-3</v>
      </c>
      <c r="U103" s="9">
        <f t="shared" si="22"/>
        <v>3.754417521889096E-2</v>
      </c>
      <c r="V103" s="9">
        <f t="shared" si="23"/>
        <v>-3.589917166357124E-2</v>
      </c>
      <c r="W103" s="9">
        <f t="shared" si="24"/>
        <v>-1.6449981427434333E-3</v>
      </c>
    </row>
    <row r="104" spans="1:23" ht="15.75">
      <c r="A104" s="5">
        <v>19771</v>
      </c>
      <c r="B104" s="28">
        <v>45.731997999999997</v>
      </c>
      <c r="C104" s="28">
        <v>-1.3080000000000001</v>
      </c>
      <c r="D104" s="28">
        <v>6.4920001000000003</v>
      </c>
      <c r="E104" s="28">
        <v>-10.788</v>
      </c>
      <c r="F104" s="28">
        <v>-48.728000000000002</v>
      </c>
      <c r="G104" s="28">
        <v>8.6000004000000008</v>
      </c>
      <c r="H104" s="21"/>
      <c r="I104" s="28">
        <v>1938.6</v>
      </c>
      <c r="J104" s="7">
        <f t="shared" si="13"/>
        <v>2.3590218714536263E-2</v>
      </c>
      <c r="K104" s="7">
        <f t="shared" si="14"/>
        <v>-6.7471371092541019E-4</v>
      </c>
      <c r="L104" s="7">
        <f t="shared" si="15"/>
        <v>3.3488084700299186E-3</v>
      </c>
      <c r="M104" s="7">
        <f t="shared" si="16"/>
        <v>-5.5648406066233372E-3</v>
      </c>
      <c r="N104" s="20">
        <f t="shared" si="17"/>
        <v>-2.513566491282369E-2</v>
      </c>
      <c r="O104" s="7">
        <f t="shared" si="18"/>
        <v>-4.4361912720519972E-3</v>
      </c>
      <c r="Q104" s="9">
        <f t="shared" si="19"/>
        <v>2.6264313473640773E-2</v>
      </c>
      <c r="R104" s="9">
        <f t="shared" si="20"/>
        <v>3.0700505519447027E-2</v>
      </c>
      <c r="S104" s="9">
        <f t="shared" si="21"/>
        <v>-4.4361912720519972E-3</v>
      </c>
      <c r="U104" s="9">
        <f t="shared" si="22"/>
        <v>2.6264313473640773E-2</v>
      </c>
      <c r="V104" s="9">
        <f t="shared" si="23"/>
        <v>-3.0700505519447027E-2</v>
      </c>
      <c r="W104" s="9">
        <f t="shared" si="24"/>
        <v>4.4361912720519972E-3</v>
      </c>
    </row>
    <row r="105" spans="1:23" ht="15.75">
      <c r="A105" s="5">
        <v>19772</v>
      </c>
      <c r="B105" s="28">
        <v>45.887999999999998</v>
      </c>
      <c r="C105" s="28">
        <v>-8.9480000000000004</v>
      </c>
      <c r="D105" s="28">
        <v>7.4959997999999999</v>
      </c>
      <c r="E105" s="28">
        <v>-9.4399990000000003</v>
      </c>
      <c r="F105" s="28">
        <v>-44.495989999999999</v>
      </c>
      <c r="G105" s="28">
        <v>9.5</v>
      </c>
      <c r="H105" s="21"/>
      <c r="I105" s="28">
        <v>2005.3</v>
      </c>
      <c r="J105" s="7">
        <f t="shared" si="13"/>
        <v>2.2883359098389268E-2</v>
      </c>
      <c r="K105" s="7">
        <f t="shared" si="14"/>
        <v>-4.4621752356255925E-3</v>
      </c>
      <c r="L105" s="7">
        <f t="shared" si="15"/>
        <v>3.7380939510297711E-3</v>
      </c>
      <c r="M105" s="7">
        <f t="shared" si="16"/>
        <v>-4.7075245599162222E-3</v>
      </c>
      <c r="N105" s="20">
        <f t="shared" si="17"/>
        <v>-2.2189193636862316E-2</v>
      </c>
      <c r="O105" s="7">
        <f t="shared" si="18"/>
        <v>-4.7374457687129109E-3</v>
      </c>
      <c r="Q105" s="9">
        <f t="shared" si="19"/>
        <v>2.2159277813793444E-2</v>
      </c>
      <c r="R105" s="9">
        <f t="shared" si="20"/>
        <v>2.6896718196778538E-2</v>
      </c>
      <c r="S105" s="9">
        <f t="shared" si="21"/>
        <v>-4.7374457687129109E-3</v>
      </c>
      <c r="U105" s="9">
        <f t="shared" si="22"/>
        <v>2.2159277813793444E-2</v>
      </c>
      <c r="V105" s="9">
        <f t="shared" si="23"/>
        <v>-2.6896718196778538E-2</v>
      </c>
      <c r="W105" s="9">
        <f t="shared" si="24"/>
        <v>4.7374457687129109E-3</v>
      </c>
    </row>
    <row r="106" spans="1:23" ht="15.75">
      <c r="A106" s="5">
        <v>19773</v>
      </c>
      <c r="B106" s="28">
        <v>54.34</v>
      </c>
      <c r="C106" s="28">
        <v>-17.351990000000001</v>
      </c>
      <c r="D106" s="28">
        <v>8.1920003999999995</v>
      </c>
      <c r="E106" s="28">
        <v>-4.2240000000000002</v>
      </c>
      <c r="F106" s="28">
        <v>-49.555999999999997</v>
      </c>
      <c r="G106" s="28">
        <v>8.6000004000000008</v>
      </c>
      <c r="H106" s="21"/>
      <c r="I106" s="28">
        <v>2066</v>
      </c>
      <c r="J106" s="7">
        <f t="shared" si="13"/>
        <v>2.6302032913843178E-2</v>
      </c>
      <c r="K106" s="7">
        <f t="shared" si="14"/>
        <v>-8.3988334946757028E-3</v>
      </c>
      <c r="L106" s="7">
        <f t="shared" si="15"/>
        <v>3.9651502420135522E-3</v>
      </c>
      <c r="M106" s="7">
        <f t="shared" si="16"/>
        <v>-2.0445304937076478E-3</v>
      </c>
      <c r="N106" s="20">
        <f t="shared" si="17"/>
        <v>-2.3986447241045497E-2</v>
      </c>
      <c r="O106" s="7">
        <f t="shared" si="18"/>
        <v>-4.1626333010648603E-3</v>
      </c>
      <c r="Q106" s="9">
        <f t="shared" si="19"/>
        <v>2.1868349661181025E-2</v>
      </c>
      <c r="R106" s="9">
        <f t="shared" si="20"/>
        <v>2.6030977734753144E-2</v>
      </c>
      <c r="S106" s="9">
        <f t="shared" si="21"/>
        <v>-4.1626333010648603E-3</v>
      </c>
      <c r="U106" s="9">
        <f t="shared" si="22"/>
        <v>2.1868349661181025E-2</v>
      </c>
      <c r="V106" s="9">
        <f t="shared" si="23"/>
        <v>-2.6030977734753144E-2</v>
      </c>
      <c r="W106" s="9">
        <f t="shared" si="24"/>
        <v>4.1626333010648603E-3</v>
      </c>
    </row>
    <row r="107" spans="1:23" ht="15.75">
      <c r="A107" s="5">
        <v>19774</v>
      </c>
      <c r="B107" s="28">
        <v>64.624001000000007</v>
      </c>
      <c r="C107" s="28">
        <v>-39.543990000000001</v>
      </c>
      <c r="D107" s="28">
        <v>8.4600000000000009</v>
      </c>
      <c r="E107" s="28">
        <v>-3.6320000000000001</v>
      </c>
      <c r="F107" s="28">
        <v>-49.707999999999998</v>
      </c>
      <c r="G107" s="28">
        <v>19.799999</v>
      </c>
      <c r="H107" s="21"/>
      <c r="I107" s="28">
        <v>2110.8000000000002</v>
      </c>
      <c r="J107" s="7">
        <f t="shared" si="13"/>
        <v>3.0615880708736026E-2</v>
      </c>
      <c r="K107" s="7">
        <f t="shared" si="14"/>
        <v>-1.8734124502558271E-2</v>
      </c>
      <c r="L107" s="7">
        <f t="shared" si="15"/>
        <v>4.0079590676520751E-3</v>
      </c>
      <c r="M107" s="7">
        <f t="shared" si="16"/>
        <v>-1.7206746257343187E-3</v>
      </c>
      <c r="N107" s="20">
        <f t="shared" si="17"/>
        <v>-2.3549365169603938E-2</v>
      </c>
      <c r="O107" s="7">
        <f t="shared" si="18"/>
        <v>-9.3803292590487006E-3</v>
      </c>
      <c r="Q107" s="9">
        <f t="shared" si="19"/>
        <v>1.5889715273829833E-2</v>
      </c>
      <c r="R107" s="9">
        <f t="shared" si="20"/>
        <v>2.5270039795338255E-2</v>
      </c>
      <c r="S107" s="9">
        <f t="shared" si="21"/>
        <v>-9.3803292590487006E-3</v>
      </c>
      <c r="U107" s="9">
        <f t="shared" si="22"/>
        <v>1.5889715273829833E-2</v>
      </c>
      <c r="V107" s="9">
        <f t="shared" si="23"/>
        <v>-2.5270039795338255E-2</v>
      </c>
      <c r="W107" s="9">
        <f t="shared" si="24"/>
        <v>9.3803292590487006E-3</v>
      </c>
    </row>
    <row r="108" spans="1:23" ht="15.75">
      <c r="A108" s="5">
        <v>19781</v>
      </c>
      <c r="B108" s="28">
        <v>68.524001999999996</v>
      </c>
      <c r="C108" s="28">
        <v>-51.279989999999998</v>
      </c>
      <c r="D108" s="28">
        <v>7.8159999999999998</v>
      </c>
      <c r="E108" s="28">
        <v>-1.3120000000000001</v>
      </c>
      <c r="F108" s="28">
        <v>-49.64799</v>
      </c>
      <c r="G108" s="28">
        <v>25.9</v>
      </c>
      <c r="H108" s="21"/>
      <c r="I108" s="28">
        <v>2149.1999999999998</v>
      </c>
      <c r="J108" s="7">
        <f t="shared" si="13"/>
        <v>3.1883492462311556E-2</v>
      </c>
      <c r="K108" s="7">
        <f t="shared" si="14"/>
        <v>-2.3860036292573984E-2</v>
      </c>
      <c r="L108" s="7">
        <f t="shared" si="15"/>
        <v>3.636702028661828E-3</v>
      </c>
      <c r="M108" s="7">
        <f t="shared" si="16"/>
        <v>-6.104597059370929E-4</v>
      </c>
      <c r="N108" s="20">
        <f t="shared" si="17"/>
        <v>-2.3100683975432721E-2</v>
      </c>
      <c r="O108" s="7">
        <f t="shared" si="18"/>
        <v>-1.2050995719337428E-2</v>
      </c>
      <c r="Q108" s="9">
        <f t="shared" si="19"/>
        <v>1.1660158198399401E-2</v>
      </c>
      <c r="R108" s="9">
        <f t="shared" si="20"/>
        <v>2.3711143681369815E-2</v>
      </c>
      <c r="S108" s="9">
        <f t="shared" si="21"/>
        <v>-1.2050995719337428E-2</v>
      </c>
      <c r="U108" s="9">
        <f t="shared" si="22"/>
        <v>1.1660158198399401E-2</v>
      </c>
      <c r="V108" s="9">
        <f t="shared" si="23"/>
        <v>-2.3711143681369815E-2</v>
      </c>
      <c r="W108" s="9">
        <f t="shared" si="24"/>
        <v>1.2050995719337428E-2</v>
      </c>
    </row>
    <row r="109" spans="1:23" ht="15.75">
      <c r="A109" s="5">
        <v>19782</v>
      </c>
      <c r="B109" s="28">
        <v>52.563999000000003</v>
      </c>
      <c r="C109" s="28">
        <v>-39.304000000000002</v>
      </c>
      <c r="D109" s="28">
        <v>7.8680000000000003</v>
      </c>
      <c r="E109" s="28">
        <v>-2.7240000000000002</v>
      </c>
      <c r="F109" s="28">
        <v>-32.103999999999999</v>
      </c>
      <c r="G109" s="28">
        <v>13.7</v>
      </c>
      <c r="H109" s="21"/>
      <c r="I109" s="28">
        <v>2274.8000000000002</v>
      </c>
      <c r="J109" s="7">
        <f t="shared" si="13"/>
        <v>2.3107085897661334E-2</v>
      </c>
      <c r="K109" s="7">
        <f t="shared" si="14"/>
        <v>-1.7278002461754878E-2</v>
      </c>
      <c r="L109" s="7">
        <f t="shared" si="15"/>
        <v>3.4587656057675398E-3</v>
      </c>
      <c r="M109" s="7">
        <f t="shared" si="16"/>
        <v>-1.1974679092667487E-3</v>
      </c>
      <c r="N109" s="20">
        <f t="shared" si="17"/>
        <v>-1.4112889045190785E-2</v>
      </c>
      <c r="O109" s="7">
        <f t="shared" si="18"/>
        <v>-6.022507473184455E-3</v>
      </c>
      <c r="Q109" s="9">
        <f t="shared" si="19"/>
        <v>9.2878490416739949E-3</v>
      </c>
      <c r="R109" s="9">
        <f t="shared" si="20"/>
        <v>1.5310356954457535E-2</v>
      </c>
      <c r="S109" s="9">
        <f t="shared" si="21"/>
        <v>-6.022507473184455E-3</v>
      </c>
      <c r="U109" s="9">
        <f t="shared" si="22"/>
        <v>9.2878490416739949E-3</v>
      </c>
      <c r="V109" s="9">
        <f t="shared" si="23"/>
        <v>-1.5310356954457535E-2</v>
      </c>
      <c r="W109" s="9">
        <f t="shared" si="24"/>
        <v>6.022507473184455E-3</v>
      </c>
    </row>
    <row r="110" spans="1:23" ht="15.75">
      <c r="A110" s="5">
        <v>19783</v>
      </c>
      <c r="B110" s="28">
        <v>55.355998999999997</v>
      </c>
      <c r="C110" s="28">
        <v>-39.307989999999997</v>
      </c>
      <c r="D110" s="28">
        <v>7.9679998999999997</v>
      </c>
      <c r="E110" s="28">
        <v>-11.423999999999999</v>
      </c>
      <c r="F110" s="28">
        <v>-24.992000000000001</v>
      </c>
      <c r="G110" s="28">
        <v>12.4</v>
      </c>
      <c r="H110" s="21"/>
      <c r="I110" s="28">
        <v>2335.1001000000001</v>
      </c>
      <c r="J110" s="7">
        <f t="shared" si="13"/>
        <v>2.3706049689261714E-2</v>
      </c>
      <c r="K110" s="7">
        <f t="shared" si="14"/>
        <v>-1.6833535316109146E-2</v>
      </c>
      <c r="L110" s="7">
        <f t="shared" si="15"/>
        <v>3.4122733753469497E-3</v>
      </c>
      <c r="M110" s="7">
        <f t="shared" si="16"/>
        <v>-4.8922956236437144E-3</v>
      </c>
      <c r="N110" s="20">
        <f t="shared" si="17"/>
        <v>-1.0702753171052496E-2</v>
      </c>
      <c r="O110" s="7">
        <f t="shared" si="18"/>
        <v>-5.310264857596469E-3</v>
      </c>
      <c r="Q110" s="9">
        <f t="shared" si="19"/>
        <v>1.0284787748499518E-2</v>
      </c>
      <c r="R110" s="9">
        <f t="shared" si="20"/>
        <v>1.559504879469621E-2</v>
      </c>
      <c r="S110" s="9">
        <f t="shared" si="21"/>
        <v>-5.310264857596469E-3</v>
      </c>
      <c r="U110" s="9">
        <f t="shared" si="22"/>
        <v>1.0284787748499518E-2</v>
      </c>
      <c r="V110" s="9">
        <f t="shared" si="23"/>
        <v>-1.559504879469621E-2</v>
      </c>
      <c r="W110" s="9">
        <f t="shared" si="24"/>
        <v>5.310264857596469E-3</v>
      </c>
    </row>
    <row r="111" spans="1:23" ht="15.75">
      <c r="A111" s="5">
        <v>19784</v>
      </c>
      <c r="B111" s="28">
        <v>57.796000999999997</v>
      </c>
      <c r="C111" s="28">
        <v>-34.591990000000003</v>
      </c>
      <c r="D111" s="28">
        <v>7.4279999999999999</v>
      </c>
      <c r="E111" s="28">
        <v>-9.8360000000000003</v>
      </c>
      <c r="F111" s="28">
        <v>-23.096</v>
      </c>
      <c r="G111" s="28">
        <v>2.2999999999999998</v>
      </c>
      <c r="H111" s="21"/>
      <c r="I111" s="28">
        <v>2416.1001000000001</v>
      </c>
      <c r="J111" s="7">
        <f t="shared" si="13"/>
        <v>2.3921194738578917E-2</v>
      </c>
      <c r="K111" s="7">
        <f t="shared" si="14"/>
        <v>-1.4317283460234118E-2</v>
      </c>
      <c r="L111" s="7">
        <f t="shared" si="15"/>
        <v>3.0743759333481256E-3</v>
      </c>
      <c r="M111" s="7">
        <f t="shared" si="16"/>
        <v>-4.0710233818540883E-3</v>
      </c>
      <c r="N111" s="20">
        <f t="shared" si="17"/>
        <v>-9.5592065908196439E-3</v>
      </c>
      <c r="O111" s="7">
        <f t="shared" si="18"/>
        <v>-9.5194731377230596E-4</v>
      </c>
      <c r="Q111" s="9">
        <f t="shared" si="19"/>
        <v>1.2678287211692923E-2</v>
      </c>
      <c r="R111" s="9">
        <f t="shared" si="20"/>
        <v>1.3630229972673732E-2</v>
      </c>
      <c r="S111" s="9">
        <f t="shared" si="21"/>
        <v>-9.5194731377230596E-4</v>
      </c>
      <c r="U111" s="9">
        <f t="shared" si="22"/>
        <v>1.2678287211692923E-2</v>
      </c>
      <c r="V111" s="9">
        <f t="shared" si="23"/>
        <v>-1.3630229972673732E-2</v>
      </c>
      <c r="W111" s="9">
        <f t="shared" si="24"/>
        <v>9.5194731377230596E-4</v>
      </c>
    </row>
    <row r="112" spans="1:23" ht="15.75">
      <c r="A112" s="5">
        <v>19791</v>
      </c>
      <c r="B112" s="28">
        <v>77.919998000000007</v>
      </c>
      <c r="C112" s="28">
        <v>-63.103999999999999</v>
      </c>
      <c r="D112" s="28">
        <v>3.516</v>
      </c>
      <c r="E112" s="28">
        <v>-9.3199989999999993</v>
      </c>
      <c r="F112" s="28">
        <v>-11.612</v>
      </c>
      <c r="G112" s="28">
        <v>2.5999998999999998</v>
      </c>
      <c r="H112" s="21"/>
      <c r="I112" s="28">
        <v>2463.3998999999999</v>
      </c>
      <c r="J112" s="7">
        <f t="shared" si="13"/>
        <v>3.1631079468664433E-2</v>
      </c>
      <c r="K112" s="7">
        <f t="shared" si="14"/>
        <v>-2.5616628465398576E-2</v>
      </c>
      <c r="L112" s="7">
        <f t="shared" si="15"/>
        <v>1.4272956656367487E-3</v>
      </c>
      <c r="M112" s="7">
        <f t="shared" si="16"/>
        <v>-3.7833885598517721E-3</v>
      </c>
      <c r="N112" s="20">
        <f t="shared" si="17"/>
        <v>-4.713810372404416E-3</v>
      </c>
      <c r="O112" s="7">
        <f t="shared" si="18"/>
        <v>-1.0554518168162626E-3</v>
      </c>
      <c r="Q112" s="9">
        <f t="shared" si="19"/>
        <v>7.441746668902606E-3</v>
      </c>
      <c r="R112" s="9">
        <f t="shared" si="20"/>
        <v>8.4971989322561881E-3</v>
      </c>
      <c r="S112" s="9">
        <f t="shared" si="21"/>
        <v>-1.0554518168162626E-3</v>
      </c>
      <c r="U112" s="9">
        <f t="shared" si="22"/>
        <v>7.441746668902606E-3</v>
      </c>
      <c r="V112" s="9">
        <f t="shared" si="23"/>
        <v>-8.4971989322561881E-3</v>
      </c>
      <c r="W112" s="9">
        <f t="shared" si="24"/>
        <v>1.0554518168162626E-3</v>
      </c>
    </row>
    <row r="113" spans="1:23" ht="15.75">
      <c r="A113" s="5">
        <v>19792</v>
      </c>
      <c r="B113" s="28">
        <v>71.632003999999995</v>
      </c>
      <c r="C113" s="28">
        <v>-49.32</v>
      </c>
      <c r="D113" s="28">
        <v>3.8679999999999999</v>
      </c>
      <c r="E113" s="28">
        <v>-16.323989999999998</v>
      </c>
      <c r="F113" s="28">
        <v>-13.456</v>
      </c>
      <c r="G113" s="28">
        <v>3.5999998999999998</v>
      </c>
      <c r="H113" s="21"/>
      <c r="I113" s="28">
        <v>2526.3998999999999</v>
      </c>
      <c r="J113" s="7">
        <f t="shared" si="13"/>
        <v>2.8353390925957525E-2</v>
      </c>
      <c r="K113" s="7">
        <f t="shared" si="14"/>
        <v>-1.9521850044405084E-2</v>
      </c>
      <c r="L113" s="7">
        <f t="shared" si="15"/>
        <v>1.5310323595247135E-3</v>
      </c>
      <c r="M113" s="7">
        <f t="shared" si="16"/>
        <v>-6.4613642519539358E-3</v>
      </c>
      <c r="N113" s="20">
        <f t="shared" si="17"/>
        <v>-5.3261560056268214E-3</v>
      </c>
      <c r="O113" s="7">
        <f t="shared" si="18"/>
        <v>-1.4249525184037572E-3</v>
      </c>
      <c r="Q113" s="9">
        <f t="shared" si="19"/>
        <v>1.0362573241077155E-2</v>
      </c>
      <c r="R113" s="9">
        <f t="shared" si="20"/>
        <v>1.1787520257580758E-2</v>
      </c>
      <c r="S113" s="9">
        <f t="shared" si="21"/>
        <v>-1.4249525184037572E-3</v>
      </c>
      <c r="U113" s="9">
        <f t="shared" si="22"/>
        <v>1.0362573241077155E-2</v>
      </c>
      <c r="V113" s="9">
        <f t="shared" si="23"/>
        <v>-1.1787520257580758E-2</v>
      </c>
      <c r="W113" s="9">
        <f t="shared" si="24"/>
        <v>1.4249525184037572E-3</v>
      </c>
    </row>
    <row r="114" spans="1:23" ht="15.75">
      <c r="A114" s="5">
        <v>19793</v>
      </c>
      <c r="B114" s="28">
        <v>67.155997999999997</v>
      </c>
      <c r="C114" s="28">
        <v>-28.448</v>
      </c>
      <c r="D114" s="28">
        <v>2.0239999000000002</v>
      </c>
      <c r="E114" s="28">
        <v>-17.155999999999999</v>
      </c>
      <c r="F114" s="28">
        <v>-21.875990000000002</v>
      </c>
      <c r="G114" s="28">
        <v>-1.7</v>
      </c>
      <c r="H114" s="21"/>
      <c r="I114" s="28">
        <v>2599.6999999999998</v>
      </c>
      <c r="J114" s="7">
        <f t="shared" si="13"/>
        <v>2.5832210639689195E-2</v>
      </c>
      <c r="K114" s="7">
        <f t="shared" si="14"/>
        <v>-1.0942801092433743E-2</v>
      </c>
      <c r="L114" s="7">
        <f t="shared" si="15"/>
        <v>7.7855133284609774E-4</v>
      </c>
      <c r="M114" s="7">
        <f t="shared" si="16"/>
        <v>-6.5992229872677615E-3</v>
      </c>
      <c r="N114" s="20">
        <f t="shared" si="17"/>
        <v>-8.4148132476824268E-3</v>
      </c>
      <c r="O114" s="7">
        <f t="shared" si="18"/>
        <v>6.5392160633919306E-4</v>
      </c>
      <c r="Q114" s="9">
        <f t="shared" si="19"/>
        <v>1.5667960880101549E-2</v>
      </c>
      <c r="R114" s="9">
        <f t="shared" si="20"/>
        <v>1.5014036234950189E-2</v>
      </c>
      <c r="S114" s="9">
        <f t="shared" si="21"/>
        <v>6.5392160633919306E-4</v>
      </c>
      <c r="U114" s="9">
        <f t="shared" si="22"/>
        <v>1.5667960880101549E-2</v>
      </c>
      <c r="V114" s="9">
        <f t="shared" si="23"/>
        <v>-1.5014036234950189E-2</v>
      </c>
      <c r="W114" s="9">
        <f t="shared" si="24"/>
        <v>-6.5392160633919306E-4</v>
      </c>
    </row>
    <row r="115" spans="1:23" ht="15.75">
      <c r="A115" s="5">
        <v>19794</v>
      </c>
      <c r="B115" s="28">
        <v>84.575996000000004</v>
      </c>
      <c r="C115" s="28">
        <v>-36.431989999999999</v>
      </c>
      <c r="D115" s="28">
        <v>0.52800000000000002</v>
      </c>
      <c r="E115" s="28">
        <v>-21.952000000000002</v>
      </c>
      <c r="F115" s="28">
        <v>-30.219989999999999</v>
      </c>
      <c r="G115" s="28">
        <v>3.5</v>
      </c>
      <c r="H115" s="21"/>
      <c r="I115" s="28">
        <v>2659.3998999999999</v>
      </c>
      <c r="J115" s="7">
        <f t="shared" si="13"/>
        <v>3.1802661946403778E-2</v>
      </c>
      <c r="K115" s="7">
        <f t="shared" si="14"/>
        <v>-1.3699327430974184E-2</v>
      </c>
      <c r="L115" s="7">
        <f t="shared" si="15"/>
        <v>1.9854103175682606E-4</v>
      </c>
      <c r="M115" s="7">
        <f t="shared" si="16"/>
        <v>-8.2544938051625875E-3</v>
      </c>
      <c r="N115" s="20">
        <f t="shared" si="17"/>
        <v>-1.1363462110380617E-2</v>
      </c>
      <c r="O115" s="7">
        <f t="shared" si="18"/>
        <v>-1.3160863847516879E-3</v>
      </c>
      <c r="Q115" s="9">
        <f t="shared" si="19"/>
        <v>1.830187554718642E-2</v>
      </c>
      <c r="R115" s="9">
        <f t="shared" si="20"/>
        <v>1.9617955915543203E-2</v>
      </c>
      <c r="S115" s="9">
        <f t="shared" si="21"/>
        <v>-1.3160863847516879E-3</v>
      </c>
      <c r="U115" s="9">
        <f t="shared" si="22"/>
        <v>1.830187554718642E-2</v>
      </c>
      <c r="V115" s="9">
        <f t="shared" si="23"/>
        <v>-1.9617955915543203E-2</v>
      </c>
      <c r="W115" s="9">
        <f t="shared" si="24"/>
        <v>1.3160863847516879E-3</v>
      </c>
    </row>
    <row r="116" spans="1:23" ht="15.75">
      <c r="A116" s="5">
        <v>19801</v>
      </c>
      <c r="B116" s="28">
        <v>98.596001000000001</v>
      </c>
      <c r="C116" s="28">
        <v>-38.683990000000001</v>
      </c>
      <c r="D116" s="28">
        <v>-6.0119999999999996</v>
      </c>
      <c r="E116" s="28">
        <v>-25.084</v>
      </c>
      <c r="F116" s="28">
        <v>-40.515990000000002</v>
      </c>
      <c r="G116" s="28">
        <v>11.7</v>
      </c>
      <c r="H116" s="21"/>
      <c r="I116" s="28">
        <v>2724.1001000000001</v>
      </c>
      <c r="J116" s="7">
        <f t="shared" si="13"/>
        <v>3.6193971359569345E-2</v>
      </c>
      <c r="K116" s="7">
        <f t="shared" si="14"/>
        <v>-1.4200649234585763E-2</v>
      </c>
      <c r="L116" s="7">
        <f t="shared" si="15"/>
        <v>-2.2069673577707364E-3</v>
      </c>
      <c r="M116" s="7">
        <f t="shared" si="16"/>
        <v>-9.2081785100334591E-3</v>
      </c>
      <c r="N116" s="20">
        <f t="shared" si="17"/>
        <v>-1.4873164903154623E-2</v>
      </c>
      <c r="O116" s="7">
        <f t="shared" si="18"/>
        <v>-4.2949963549430504E-3</v>
      </c>
      <c r="Q116" s="9">
        <f t="shared" si="19"/>
        <v>1.9786354767212844E-2</v>
      </c>
      <c r="R116" s="9">
        <f t="shared" si="20"/>
        <v>2.4081343413188083E-2</v>
      </c>
      <c r="S116" s="9">
        <f t="shared" si="21"/>
        <v>-4.2949963549430504E-3</v>
      </c>
      <c r="U116" s="9">
        <f t="shared" si="22"/>
        <v>1.9786354767212844E-2</v>
      </c>
      <c r="V116" s="9">
        <f t="shared" si="23"/>
        <v>-2.4081343413188083E-2</v>
      </c>
      <c r="W116" s="9">
        <f t="shared" si="24"/>
        <v>4.2949963549430504E-3</v>
      </c>
    </row>
    <row r="117" spans="1:23" ht="15.75">
      <c r="A117" s="5">
        <v>19802</v>
      </c>
      <c r="B117" s="28">
        <v>136.18401</v>
      </c>
      <c r="C117" s="28">
        <v>-29.344000000000001</v>
      </c>
      <c r="D117" s="28">
        <v>-6.7880000000000003</v>
      </c>
      <c r="E117" s="28">
        <v>-27.351990000000001</v>
      </c>
      <c r="F117" s="28">
        <v>-63.799990000000001</v>
      </c>
      <c r="G117" s="28">
        <v>-8.8999989999999993</v>
      </c>
      <c r="H117" s="21"/>
      <c r="I117" s="28">
        <v>2728</v>
      </c>
      <c r="J117" s="7">
        <f t="shared" si="13"/>
        <v>4.9920824780058652E-2</v>
      </c>
      <c r="K117" s="7">
        <f t="shared" si="14"/>
        <v>-1.0756598240469208E-2</v>
      </c>
      <c r="L117" s="7">
        <f t="shared" si="15"/>
        <v>-2.4882697947214076E-3</v>
      </c>
      <c r="M117" s="7">
        <f t="shared" si="16"/>
        <v>-1.0026389296187684E-2</v>
      </c>
      <c r="N117" s="20">
        <f t="shared" si="17"/>
        <v>-2.3387093108504398E-2</v>
      </c>
      <c r="O117" s="7">
        <f t="shared" si="18"/>
        <v>3.262462976539589E-3</v>
      </c>
      <c r="Q117" s="9">
        <f t="shared" si="19"/>
        <v>3.6675956744868038E-2</v>
      </c>
      <c r="R117" s="9">
        <f t="shared" si="20"/>
        <v>3.341348240469208E-2</v>
      </c>
      <c r="S117" s="9">
        <f t="shared" si="21"/>
        <v>3.262462976539589E-3</v>
      </c>
      <c r="U117" s="9">
        <f t="shared" si="22"/>
        <v>3.6675956744868038E-2</v>
      </c>
      <c r="V117" s="9">
        <f t="shared" si="23"/>
        <v>-3.341348240469208E-2</v>
      </c>
      <c r="W117" s="9">
        <f t="shared" si="24"/>
        <v>-3.262462976539589E-3</v>
      </c>
    </row>
    <row r="118" spans="1:23" ht="15.75">
      <c r="A118" s="5">
        <v>19803</v>
      </c>
      <c r="B118" s="28">
        <v>141</v>
      </c>
      <c r="C118" s="28">
        <v>-7.6879999999999997</v>
      </c>
      <c r="D118" s="28">
        <v>-7.2679999999999998</v>
      </c>
      <c r="E118" s="28">
        <v>-22.388000000000002</v>
      </c>
      <c r="F118" s="28">
        <v>-76.456000000000003</v>
      </c>
      <c r="G118" s="28">
        <v>-27.2</v>
      </c>
      <c r="H118" s="21"/>
      <c r="I118" s="28">
        <v>2785.3998999999999</v>
      </c>
      <c r="J118" s="7">
        <f t="shared" si="13"/>
        <v>5.0621097530735175E-2</v>
      </c>
      <c r="K118" s="7">
        <f t="shared" si="14"/>
        <v>-2.7601063674914327E-3</v>
      </c>
      <c r="L118" s="7">
        <f t="shared" si="15"/>
        <v>-2.6093201195275407E-3</v>
      </c>
      <c r="M118" s="7">
        <f t="shared" si="16"/>
        <v>-8.0376250462276533E-3</v>
      </c>
      <c r="N118" s="20">
        <f t="shared" si="17"/>
        <v>-2.744884136744602E-2</v>
      </c>
      <c r="O118" s="7">
        <f t="shared" si="18"/>
        <v>9.7652046300425299E-3</v>
      </c>
      <c r="Q118" s="9">
        <f t="shared" si="19"/>
        <v>4.5251671043716205E-2</v>
      </c>
      <c r="R118" s="9">
        <f t="shared" si="20"/>
        <v>3.5486466413673673E-2</v>
      </c>
      <c r="S118" s="9">
        <f t="shared" si="21"/>
        <v>9.7652046300425299E-3</v>
      </c>
      <c r="U118" s="9">
        <f t="shared" si="22"/>
        <v>4.5251671043716205E-2</v>
      </c>
      <c r="V118" s="9">
        <f t="shared" si="23"/>
        <v>-3.5486466413673673E-2</v>
      </c>
      <c r="W118" s="9">
        <f t="shared" si="24"/>
        <v>-9.7652046300425299E-3</v>
      </c>
    </row>
    <row r="119" spans="1:23" ht="15.75">
      <c r="A119" s="5">
        <v>19804</v>
      </c>
      <c r="B119" s="28">
        <v>154.65199000000001</v>
      </c>
      <c r="C119" s="28">
        <v>-52.107999999999997</v>
      </c>
      <c r="D119" s="28">
        <v>-7.0679990000000004</v>
      </c>
      <c r="E119" s="28">
        <v>-18.488</v>
      </c>
      <c r="F119" s="28">
        <v>-71.287999999999997</v>
      </c>
      <c r="G119" s="28">
        <v>-5.699999</v>
      </c>
      <c r="H119" s="21"/>
      <c r="I119" s="28">
        <v>2915.2</v>
      </c>
      <c r="J119" s="7">
        <f t="shared" si="13"/>
        <v>5.3050216108671798E-2</v>
      </c>
      <c r="K119" s="7">
        <f t="shared" si="14"/>
        <v>-1.7874588364434688E-2</v>
      </c>
      <c r="L119" s="7">
        <f t="shared" si="15"/>
        <v>-2.4245331366630082E-3</v>
      </c>
      <c r="M119" s="7">
        <f t="shared" si="16"/>
        <v>-6.3419319429198684E-3</v>
      </c>
      <c r="N119" s="20">
        <f t="shared" si="17"/>
        <v>-2.4453896816684962E-2</v>
      </c>
      <c r="O119" s="7">
        <f t="shared" si="18"/>
        <v>1.9552685922063669E-3</v>
      </c>
      <c r="Q119" s="9">
        <f t="shared" si="19"/>
        <v>3.2751094607574104E-2</v>
      </c>
      <c r="R119" s="9">
        <f t="shared" si="20"/>
        <v>3.0795828759604831E-2</v>
      </c>
      <c r="S119" s="9">
        <f t="shared" si="21"/>
        <v>1.9552685922063669E-3</v>
      </c>
      <c r="U119" s="9">
        <f t="shared" si="22"/>
        <v>3.2751094607574104E-2</v>
      </c>
      <c r="V119" s="9">
        <f t="shared" si="23"/>
        <v>-3.0795828759604831E-2</v>
      </c>
      <c r="W119" s="9">
        <f t="shared" si="24"/>
        <v>-1.9552685922063669E-3</v>
      </c>
    </row>
    <row r="120" spans="1:23" ht="15.75">
      <c r="A120" s="5">
        <v>19811</v>
      </c>
      <c r="B120" s="28">
        <v>140.91999999999999</v>
      </c>
      <c r="C120" s="28">
        <v>-58.04</v>
      </c>
      <c r="D120" s="28">
        <v>-12.064</v>
      </c>
      <c r="E120" s="28">
        <v>-22.704000000000001</v>
      </c>
      <c r="F120" s="28">
        <v>-47.612000000000002</v>
      </c>
      <c r="G120" s="28">
        <v>-0.5</v>
      </c>
      <c r="H120" s="21"/>
      <c r="I120" s="28">
        <v>3051.3998999999999</v>
      </c>
      <c r="J120" s="7">
        <f t="shared" si="13"/>
        <v>4.6182081870029555E-2</v>
      </c>
      <c r="K120" s="7">
        <f t="shared" si="14"/>
        <v>-1.9020777971448449E-2</v>
      </c>
      <c r="L120" s="7">
        <f t="shared" si="15"/>
        <v>-3.9535952006814973E-3</v>
      </c>
      <c r="M120" s="7">
        <f t="shared" si="16"/>
        <v>-7.440519349823667E-3</v>
      </c>
      <c r="N120" s="20">
        <f t="shared" si="17"/>
        <v>-1.5603330130541068E-2</v>
      </c>
      <c r="O120" s="7">
        <f t="shared" si="18"/>
        <v>1.6385921753487637E-4</v>
      </c>
      <c r="Q120" s="9">
        <f t="shared" si="19"/>
        <v>2.320770869789961E-2</v>
      </c>
      <c r="R120" s="9">
        <f t="shared" si="20"/>
        <v>2.3043849480364736E-2</v>
      </c>
      <c r="S120" s="9">
        <f t="shared" si="21"/>
        <v>1.6385921753487637E-4</v>
      </c>
      <c r="U120" s="9">
        <f t="shared" si="22"/>
        <v>2.320770869789961E-2</v>
      </c>
      <c r="V120" s="9">
        <f t="shared" si="23"/>
        <v>-2.3043849480364736E-2</v>
      </c>
      <c r="W120" s="9">
        <f t="shared" si="24"/>
        <v>-1.6385921753487637E-4</v>
      </c>
    </row>
    <row r="121" spans="1:23" ht="15.75">
      <c r="A121" s="5">
        <v>19812</v>
      </c>
      <c r="B121" s="28">
        <v>146.84800999999999</v>
      </c>
      <c r="C121" s="28">
        <v>-56.799990000000001</v>
      </c>
      <c r="D121" s="28">
        <v>-15.776</v>
      </c>
      <c r="E121" s="28">
        <v>-19.940000000000001</v>
      </c>
      <c r="F121" s="28">
        <v>-55.531999999999996</v>
      </c>
      <c r="G121" s="28">
        <v>1.2</v>
      </c>
      <c r="H121" s="21"/>
      <c r="I121" s="28">
        <v>3084.2</v>
      </c>
      <c r="J121" s="7">
        <f t="shared" si="13"/>
        <v>4.7612998508527335E-2</v>
      </c>
      <c r="K121" s="7">
        <f t="shared" si="14"/>
        <v>-1.8416441864989301E-2</v>
      </c>
      <c r="L121" s="7">
        <f t="shared" si="15"/>
        <v>-5.115102781920758E-3</v>
      </c>
      <c r="M121" s="7">
        <f t="shared" si="16"/>
        <v>-6.4652097788729665E-3</v>
      </c>
      <c r="N121" s="20">
        <f t="shared" si="17"/>
        <v>-1.800531742429155E-2</v>
      </c>
      <c r="O121" s="7">
        <f t="shared" si="18"/>
        <v>-3.8907982621101098E-4</v>
      </c>
      <c r="Q121" s="9">
        <f t="shared" si="19"/>
        <v>2.4081453861617277E-2</v>
      </c>
      <c r="R121" s="9">
        <f t="shared" si="20"/>
        <v>2.4470527203164515E-2</v>
      </c>
      <c r="S121" s="9">
        <f t="shared" si="21"/>
        <v>-3.8907982621101098E-4</v>
      </c>
      <c r="U121" s="9">
        <f t="shared" si="22"/>
        <v>2.4081453861617277E-2</v>
      </c>
      <c r="V121" s="9">
        <f t="shared" si="23"/>
        <v>-2.4470527203164515E-2</v>
      </c>
      <c r="W121" s="9">
        <f t="shared" si="24"/>
        <v>3.8907982621101098E-4</v>
      </c>
    </row>
    <row r="122" spans="1:23" ht="15.75">
      <c r="A122" s="5">
        <v>19813</v>
      </c>
      <c r="B122" s="28">
        <v>195.24799999999999</v>
      </c>
      <c r="C122" s="28">
        <v>-89.487989999999996</v>
      </c>
      <c r="D122" s="28">
        <v>-19.879989999999999</v>
      </c>
      <c r="E122" s="28">
        <v>-17.5</v>
      </c>
      <c r="F122" s="28">
        <v>-62.48</v>
      </c>
      <c r="G122" s="28">
        <v>-5.9</v>
      </c>
      <c r="H122" s="21"/>
      <c r="I122" s="28">
        <v>3177</v>
      </c>
      <c r="J122" s="7">
        <f t="shared" si="13"/>
        <v>6.1456720176266917E-2</v>
      </c>
      <c r="K122" s="7">
        <f t="shared" si="14"/>
        <v>-2.8167450424929179E-2</v>
      </c>
      <c r="L122" s="7">
        <f t="shared" si="15"/>
        <v>-6.2574724582939879E-3</v>
      </c>
      <c r="M122" s="7">
        <f t="shared" si="16"/>
        <v>-5.5083412023921941E-3</v>
      </c>
      <c r="N122" s="20">
        <f t="shared" si="17"/>
        <v>-1.9666351904312242E-2</v>
      </c>
      <c r="O122" s="7">
        <f t="shared" si="18"/>
        <v>1.8570978910922254E-3</v>
      </c>
      <c r="Q122" s="9">
        <f t="shared" si="19"/>
        <v>2.7031797293043752E-2</v>
      </c>
      <c r="R122" s="9">
        <f t="shared" si="20"/>
        <v>2.5174693106704435E-2</v>
      </c>
      <c r="S122" s="9">
        <f t="shared" si="21"/>
        <v>1.8570978910922254E-3</v>
      </c>
      <c r="U122" s="9">
        <f t="shared" si="22"/>
        <v>2.7031797293043752E-2</v>
      </c>
      <c r="V122" s="9">
        <f t="shared" si="23"/>
        <v>-2.5174693106704435E-2</v>
      </c>
      <c r="W122" s="9">
        <f t="shared" si="24"/>
        <v>-1.8570978910922254E-3</v>
      </c>
    </row>
    <row r="123" spans="1:23" ht="15.75">
      <c r="A123" s="5">
        <v>19814</v>
      </c>
      <c r="B123" s="28">
        <v>226.79601</v>
      </c>
      <c r="C123" s="28">
        <v>-83.924000000000007</v>
      </c>
      <c r="D123" s="28">
        <v>-22.584</v>
      </c>
      <c r="E123" s="28">
        <v>-24.18</v>
      </c>
      <c r="F123" s="28">
        <v>-92.608000000000004</v>
      </c>
      <c r="G123" s="28">
        <v>-3.5</v>
      </c>
      <c r="H123" s="21"/>
      <c r="I123" s="28">
        <v>3194.6001000000001</v>
      </c>
      <c r="J123" s="7">
        <f t="shared" si="13"/>
        <v>7.0993552526339682E-2</v>
      </c>
      <c r="K123" s="7">
        <f t="shared" si="14"/>
        <v>-2.627058078411755E-2</v>
      </c>
      <c r="L123" s="7">
        <f t="shared" si="15"/>
        <v>-7.0694294412624601E-3</v>
      </c>
      <c r="M123" s="7">
        <f t="shared" si="16"/>
        <v>-7.569022488918096E-3</v>
      </c>
      <c r="N123" s="20">
        <f t="shared" si="17"/>
        <v>-2.8988917893040821E-2</v>
      </c>
      <c r="O123" s="7">
        <f t="shared" si="18"/>
        <v>1.0955987887185004E-3</v>
      </c>
      <c r="Q123" s="9">
        <f t="shared" si="19"/>
        <v>3.7653542300959672E-2</v>
      </c>
      <c r="R123" s="9">
        <f t="shared" si="20"/>
        <v>3.655794038195892E-2</v>
      </c>
      <c r="S123" s="9">
        <f t="shared" si="21"/>
        <v>1.0955987887185004E-3</v>
      </c>
      <c r="U123" s="9">
        <f t="shared" si="22"/>
        <v>3.7653542300959672E-2</v>
      </c>
      <c r="V123" s="9">
        <f t="shared" si="23"/>
        <v>-3.655794038195892E-2</v>
      </c>
      <c r="W123" s="9">
        <f t="shared" si="24"/>
        <v>-1.0955987887185004E-3</v>
      </c>
    </row>
    <row r="124" spans="1:23" ht="15.75">
      <c r="A124" s="5">
        <v>19821</v>
      </c>
      <c r="B124" s="28">
        <v>213.56799000000001</v>
      </c>
      <c r="C124" s="28">
        <v>-51.18</v>
      </c>
      <c r="D124" s="28">
        <v>-28.219989999999999</v>
      </c>
      <c r="E124" s="28">
        <v>-25.603999999999999</v>
      </c>
      <c r="F124" s="28">
        <v>-109.16</v>
      </c>
      <c r="G124" s="28">
        <v>0.6</v>
      </c>
      <c r="H124" s="21"/>
      <c r="I124" s="28">
        <v>3185</v>
      </c>
      <c r="J124" s="7">
        <f t="shared" si="13"/>
        <v>6.7054313971742552E-2</v>
      </c>
      <c r="K124" s="7">
        <f t="shared" si="14"/>
        <v>-1.6069073783359498E-2</v>
      </c>
      <c r="L124" s="7">
        <f t="shared" si="15"/>
        <v>-8.8602794348508623E-3</v>
      </c>
      <c r="M124" s="7">
        <f t="shared" si="16"/>
        <v>-8.038932496075353E-3</v>
      </c>
      <c r="N124" s="20">
        <f t="shared" si="17"/>
        <v>-3.4273155416012557E-2</v>
      </c>
      <c r="O124" s="7">
        <f t="shared" si="18"/>
        <v>-1.8838304552590266E-4</v>
      </c>
      <c r="Q124" s="9">
        <f t="shared" si="19"/>
        <v>4.2124960753532191E-2</v>
      </c>
      <c r="R124" s="9">
        <f t="shared" si="20"/>
        <v>4.231208791208791E-2</v>
      </c>
      <c r="S124" s="9">
        <f t="shared" si="21"/>
        <v>-1.8838304552590266E-4</v>
      </c>
      <c r="U124" s="9">
        <f t="shared" si="22"/>
        <v>4.2124960753532191E-2</v>
      </c>
      <c r="V124" s="9">
        <f t="shared" si="23"/>
        <v>-4.231208791208791E-2</v>
      </c>
      <c r="W124" s="9">
        <f t="shared" si="24"/>
        <v>1.8838304552590266E-4</v>
      </c>
    </row>
    <row r="125" spans="1:23" ht="15.75">
      <c r="A125" s="5">
        <v>19822</v>
      </c>
      <c r="B125" s="28">
        <v>229.16800000000001</v>
      </c>
      <c r="C125" s="28">
        <v>-39.183990000000001</v>
      </c>
      <c r="D125" s="28">
        <v>-24.812000000000001</v>
      </c>
      <c r="E125" s="28">
        <v>-26.271989999999999</v>
      </c>
      <c r="F125" s="28">
        <v>-122.7</v>
      </c>
      <c r="G125" s="28">
        <v>-16.2</v>
      </c>
      <c r="H125" s="21"/>
      <c r="I125" s="28">
        <v>3240.8</v>
      </c>
      <c r="J125" s="7">
        <f t="shared" si="13"/>
        <v>7.0713404097753646E-2</v>
      </c>
      <c r="K125" s="7">
        <f t="shared" si="14"/>
        <v>-1.2090838681806961E-2</v>
      </c>
      <c r="L125" s="7">
        <f t="shared" si="15"/>
        <v>-7.6561342878301653E-3</v>
      </c>
      <c r="M125" s="7">
        <f t="shared" si="16"/>
        <v>-8.1066372500617125E-3</v>
      </c>
      <c r="N125" s="20">
        <f t="shared" si="17"/>
        <v>-3.786102196988398E-2</v>
      </c>
      <c r="O125" s="7">
        <f t="shared" si="18"/>
        <v>4.9987657368550974E-3</v>
      </c>
      <c r="Q125" s="9">
        <f t="shared" si="19"/>
        <v>5.0966431128116517E-2</v>
      </c>
      <c r="R125" s="9">
        <f t="shared" si="20"/>
        <v>4.5967659219945695E-2</v>
      </c>
      <c r="S125" s="9">
        <f t="shared" si="21"/>
        <v>4.9987657368550974E-3</v>
      </c>
      <c r="U125" s="9">
        <f t="shared" si="22"/>
        <v>5.0966431128116517E-2</v>
      </c>
      <c r="V125" s="9">
        <f t="shared" si="23"/>
        <v>-4.5967659219945695E-2</v>
      </c>
      <c r="W125" s="9">
        <f t="shared" si="24"/>
        <v>-4.9987657368550974E-3</v>
      </c>
    </row>
    <row r="126" spans="1:23" ht="15.75">
      <c r="A126" s="5">
        <v>19823</v>
      </c>
      <c r="B126" s="28">
        <v>226.41200000000001</v>
      </c>
      <c r="C126" s="28">
        <v>-35.292000000000002</v>
      </c>
      <c r="D126" s="28">
        <v>-21.61599</v>
      </c>
      <c r="E126" s="28">
        <v>-27.623999999999999</v>
      </c>
      <c r="F126" s="28">
        <v>-157.08000000000001</v>
      </c>
      <c r="G126" s="28">
        <v>15.2</v>
      </c>
      <c r="H126" s="21"/>
      <c r="I126" s="28">
        <v>3274.3998999999999</v>
      </c>
      <c r="J126" s="7">
        <f t="shared" si="13"/>
        <v>6.9146105214576883E-2</v>
      </c>
      <c r="K126" s="7">
        <f t="shared" si="14"/>
        <v>-1.077815815960659E-2</v>
      </c>
      <c r="L126" s="7">
        <f t="shared" si="15"/>
        <v>-6.6015119289491797E-3</v>
      </c>
      <c r="M126" s="7">
        <f t="shared" si="16"/>
        <v>-8.4363550096614656E-3</v>
      </c>
      <c r="N126" s="20">
        <f t="shared" si="17"/>
        <v>-4.7972149034087135E-2</v>
      </c>
      <c r="O126" s="7">
        <f t="shared" si="18"/>
        <v>-4.6420719717222081E-3</v>
      </c>
      <c r="Q126" s="9">
        <f t="shared" si="19"/>
        <v>5.1766435126021117E-2</v>
      </c>
      <c r="R126" s="9">
        <f t="shared" si="20"/>
        <v>5.64085040437486E-2</v>
      </c>
      <c r="S126" s="9">
        <f t="shared" si="21"/>
        <v>-4.6420719717222081E-3</v>
      </c>
      <c r="U126" s="9">
        <f t="shared" si="22"/>
        <v>5.1766435126021117E-2</v>
      </c>
      <c r="V126" s="9">
        <f t="shared" si="23"/>
        <v>-5.64085040437486E-2</v>
      </c>
      <c r="W126" s="9">
        <f t="shared" si="24"/>
        <v>4.6420719717222081E-3</v>
      </c>
    </row>
    <row r="127" spans="1:23" ht="15.75">
      <c r="A127" s="5">
        <v>19824</v>
      </c>
      <c r="B127" s="28">
        <v>192.10400000000001</v>
      </c>
      <c r="C127" s="28">
        <v>30.007999000000002</v>
      </c>
      <c r="D127" s="28">
        <v>-16.884</v>
      </c>
      <c r="E127" s="28">
        <v>-30.591989999999999</v>
      </c>
      <c r="F127" s="28">
        <v>-193.03</v>
      </c>
      <c r="G127" s="28">
        <v>18.399999999999999</v>
      </c>
      <c r="H127" s="21"/>
      <c r="I127" s="28">
        <v>3312.3998999999999</v>
      </c>
      <c r="J127" s="7">
        <f t="shared" si="13"/>
        <v>5.7995412933082149E-2</v>
      </c>
      <c r="K127" s="7">
        <f t="shared" si="14"/>
        <v>9.0592923275960736E-3</v>
      </c>
      <c r="L127" s="7">
        <f t="shared" si="15"/>
        <v>-5.0972106357085696E-3</v>
      </c>
      <c r="M127" s="7">
        <f t="shared" si="16"/>
        <v>-9.2355968251297202E-3</v>
      </c>
      <c r="N127" s="20">
        <f t="shared" si="17"/>
        <v>-5.8274968550747756E-2</v>
      </c>
      <c r="O127" s="7">
        <f t="shared" si="18"/>
        <v>-5.5548848434634956E-3</v>
      </c>
      <c r="Q127" s="9">
        <f t="shared" si="19"/>
        <v>6.1957494624969654E-2</v>
      </c>
      <c r="R127" s="9">
        <f t="shared" si="20"/>
        <v>6.7510565375877477E-2</v>
      </c>
      <c r="S127" s="9">
        <f t="shared" si="21"/>
        <v>-5.5548848434634956E-3</v>
      </c>
      <c r="U127" s="9">
        <f t="shared" si="22"/>
        <v>6.1957494624969654E-2</v>
      </c>
      <c r="V127" s="9">
        <f t="shared" si="23"/>
        <v>-6.7510565375877477E-2</v>
      </c>
      <c r="W127" s="9">
        <f t="shared" si="24"/>
        <v>5.5548848434634956E-3</v>
      </c>
    </row>
    <row r="128" spans="1:23" ht="15.75">
      <c r="A128" s="5">
        <v>19831</v>
      </c>
      <c r="B128" s="28">
        <v>170.28399999999999</v>
      </c>
      <c r="C128" s="28">
        <v>53.216000000000001</v>
      </c>
      <c r="D128" s="28">
        <v>-12.9</v>
      </c>
      <c r="E128" s="28">
        <v>-32.527999999999999</v>
      </c>
      <c r="F128" s="28">
        <v>-187.27</v>
      </c>
      <c r="G128" s="28">
        <v>9.1999998000000005</v>
      </c>
      <c r="H128" s="21"/>
      <c r="I128" s="28">
        <v>3380.8998999999999</v>
      </c>
      <c r="J128" s="7">
        <f t="shared" si="13"/>
        <v>5.0366471956179479E-2</v>
      </c>
      <c r="K128" s="7">
        <f t="shared" si="14"/>
        <v>1.5740187989594132E-2</v>
      </c>
      <c r="L128" s="7">
        <f t="shared" si="15"/>
        <v>-3.8155521847896179E-3</v>
      </c>
      <c r="M128" s="7">
        <f t="shared" si="16"/>
        <v>-9.6211070904524566E-3</v>
      </c>
      <c r="N128" s="20">
        <f t="shared" si="17"/>
        <v>-5.5390578112058275E-2</v>
      </c>
      <c r="O128" s="7">
        <f t="shared" si="18"/>
        <v>-2.7211689408491511E-3</v>
      </c>
      <c r="Q128" s="9">
        <f t="shared" si="19"/>
        <v>6.2291107760983989E-2</v>
      </c>
      <c r="R128" s="9">
        <f t="shared" si="20"/>
        <v>6.501168520251073E-2</v>
      </c>
      <c r="S128" s="9">
        <f t="shared" si="21"/>
        <v>-2.7211689408491511E-3</v>
      </c>
      <c r="U128" s="9">
        <f t="shared" si="22"/>
        <v>6.2291107760983989E-2</v>
      </c>
      <c r="V128" s="9">
        <f t="shared" si="23"/>
        <v>-6.501168520251073E-2</v>
      </c>
      <c r="W128" s="9">
        <f t="shared" si="24"/>
        <v>2.7211689408491511E-3</v>
      </c>
    </row>
    <row r="129" spans="1:23" ht="15.75">
      <c r="A129" s="5">
        <v>19832</v>
      </c>
      <c r="B129" s="28">
        <v>138.476</v>
      </c>
      <c r="C129" s="28">
        <v>54.296000999999997</v>
      </c>
      <c r="D129" s="28">
        <v>-9.8759999999999994</v>
      </c>
      <c r="E129" s="28">
        <v>-20.86</v>
      </c>
      <c r="F129" s="28">
        <v>-191.03</v>
      </c>
      <c r="G129" s="28">
        <v>29</v>
      </c>
      <c r="H129" s="21"/>
      <c r="I129" s="28">
        <v>3484.8225000000002</v>
      </c>
      <c r="J129" s="7">
        <f t="shared" si="13"/>
        <v>3.9736887603314085E-2</v>
      </c>
      <c r="K129" s="7">
        <f t="shared" si="14"/>
        <v>1.5580707769190539E-2</v>
      </c>
      <c r="L129" s="7">
        <f t="shared" si="15"/>
        <v>-2.8340037405061515E-3</v>
      </c>
      <c r="M129" s="7">
        <f t="shared" si="16"/>
        <v>-5.9859576779018155E-3</v>
      </c>
      <c r="N129" s="20">
        <f t="shared" si="17"/>
        <v>-5.4817713097295481E-2</v>
      </c>
      <c r="O129" s="7">
        <f t="shared" si="18"/>
        <v>-8.3218011821262049E-3</v>
      </c>
      <c r="Q129" s="9">
        <f t="shared" si="19"/>
        <v>5.248359163199847E-2</v>
      </c>
      <c r="R129" s="9">
        <f t="shared" si="20"/>
        <v>6.0803670775197299E-2</v>
      </c>
      <c r="S129" s="9">
        <f t="shared" si="21"/>
        <v>-8.3218011821262049E-3</v>
      </c>
      <c r="U129" s="9">
        <f t="shared" si="22"/>
        <v>5.248359163199847E-2</v>
      </c>
      <c r="V129" s="9">
        <f t="shared" si="23"/>
        <v>-6.0803670775197299E-2</v>
      </c>
      <c r="W129" s="9">
        <f t="shared" si="24"/>
        <v>8.3218011821262049E-3</v>
      </c>
    </row>
    <row r="130" spans="1:23" ht="15.75">
      <c r="A130" s="5">
        <v>19833</v>
      </c>
      <c r="B130" s="28">
        <v>120.93600000000001</v>
      </c>
      <c r="C130" s="28">
        <v>65.347999999999999</v>
      </c>
      <c r="D130" s="28">
        <v>-13.635999999999999</v>
      </c>
      <c r="E130" s="28">
        <v>-17.18</v>
      </c>
      <c r="F130" s="28">
        <v>-204.768</v>
      </c>
      <c r="G130" s="28">
        <v>49.299999</v>
      </c>
      <c r="H130" s="21"/>
      <c r="I130" s="28">
        <v>3587.1001000000001</v>
      </c>
      <c r="J130" s="7">
        <f t="shared" si="13"/>
        <v>3.3714141403525369E-2</v>
      </c>
      <c r="K130" s="7">
        <f t="shared" si="14"/>
        <v>1.821750109510465E-2</v>
      </c>
      <c r="L130" s="7">
        <f t="shared" si="15"/>
        <v>-3.8013993531989805E-3</v>
      </c>
      <c r="M130" s="7">
        <f t="shared" si="16"/>
        <v>-4.7893840486915879E-3</v>
      </c>
      <c r="N130" s="20">
        <f t="shared" si="17"/>
        <v>-5.708455139013266E-2</v>
      </c>
      <c r="O130" s="7">
        <f t="shared" si="18"/>
        <v>-1.3743692014616485E-2</v>
      </c>
      <c r="Q130" s="9">
        <f t="shared" si="19"/>
        <v>4.8130243145431038E-2</v>
      </c>
      <c r="R130" s="9">
        <f t="shared" si="20"/>
        <v>6.1873935438824246E-2</v>
      </c>
      <c r="S130" s="9">
        <f t="shared" si="21"/>
        <v>-1.3743692014616485E-2</v>
      </c>
      <c r="U130" s="9">
        <f t="shared" si="22"/>
        <v>4.8130243145431038E-2</v>
      </c>
      <c r="V130" s="9">
        <f t="shared" si="23"/>
        <v>-6.1873935438824246E-2</v>
      </c>
      <c r="W130" s="9">
        <f t="shared" si="24"/>
        <v>1.3743692014616485E-2</v>
      </c>
    </row>
    <row r="131" spans="1:23" ht="15.75">
      <c r="A131" s="5">
        <v>19834</v>
      </c>
      <c r="B131" s="28">
        <v>136.30000000000001</v>
      </c>
      <c r="C131" s="28">
        <v>25.228000999999999</v>
      </c>
      <c r="D131" s="28">
        <v>-17.739999999999998</v>
      </c>
      <c r="E131" s="28">
        <v>-11.92</v>
      </c>
      <c r="F131" s="28">
        <v>-189.96</v>
      </c>
      <c r="G131" s="28">
        <v>58.099997999999999</v>
      </c>
      <c r="H131" s="21"/>
      <c r="I131" s="28">
        <v>3688.2</v>
      </c>
      <c r="J131" s="7">
        <f t="shared" si="13"/>
        <v>3.6955696545740477E-2</v>
      </c>
      <c r="K131" s="7">
        <f t="shared" si="14"/>
        <v>6.8401933192343148E-3</v>
      </c>
      <c r="L131" s="7">
        <f t="shared" si="15"/>
        <v>-4.8099343853370202E-3</v>
      </c>
      <c r="M131" s="7">
        <f t="shared" si="16"/>
        <v>-3.2319288541836125E-3</v>
      </c>
      <c r="N131" s="20">
        <f t="shared" si="17"/>
        <v>-5.1504799088986503E-2</v>
      </c>
      <c r="O131" s="7">
        <f t="shared" si="18"/>
        <v>-1.5752941272165283E-2</v>
      </c>
      <c r="Q131" s="9">
        <f t="shared" si="19"/>
        <v>3.898595547963777E-2</v>
      </c>
      <c r="R131" s="9">
        <f t="shared" si="20"/>
        <v>5.4736727943170117E-2</v>
      </c>
      <c r="S131" s="9">
        <f t="shared" si="21"/>
        <v>-1.5752941272165283E-2</v>
      </c>
      <c r="U131" s="9">
        <f t="shared" si="22"/>
        <v>3.898595547963777E-2</v>
      </c>
      <c r="V131" s="9">
        <f t="shared" si="23"/>
        <v>-5.4736727943170117E-2</v>
      </c>
      <c r="W131" s="9">
        <f t="shared" si="24"/>
        <v>1.5752941272165283E-2</v>
      </c>
    </row>
    <row r="132" spans="1:23" ht="15.75">
      <c r="A132" s="5">
        <v>19841</v>
      </c>
      <c r="B132" s="28">
        <v>171.3</v>
      </c>
      <c r="C132" s="28">
        <v>-43.927999999999997</v>
      </c>
      <c r="D132" s="28">
        <v>-22.795999999999999</v>
      </c>
      <c r="E132" s="28">
        <v>-6.4679989999999998</v>
      </c>
      <c r="F132" s="28">
        <v>-178</v>
      </c>
      <c r="G132" s="28">
        <v>79.900002000000001</v>
      </c>
      <c r="H132" s="21"/>
      <c r="I132" s="28">
        <v>3807.3998999999999</v>
      </c>
      <c r="J132" s="7">
        <f t="shared" si="13"/>
        <v>4.4991333849643697E-2</v>
      </c>
      <c r="K132" s="7">
        <f t="shared" si="14"/>
        <v>-1.1537532477216275E-2</v>
      </c>
      <c r="L132" s="7">
        <f t="shared" si="15"/>
        <v>-5.9872880702654847E-3</v>
      </c>
      <c r="M132" s="7">
        <f t="shared" si="16"/>
        <v>-1.6987968613436167E-3</v>
      </c>
      <c r="N132" s="20">
        <f t="shared" si="17"/>
        <v>-4.6751064945922807E-2</v>
      </c>
      <c r="O132" s="7">
        <f t="shared" si="18"/>
        <v>-2.0985450464502037E-2</v>
      </c>
      <c r="Q132" s="9">
        <f t="shared" si="19"/>
        <v>2.7466513302161936E-2</v>
      </c>
      <c r="R132" s="9">
        <f t="shared" si="20"/>
        <v>4.8449861807266424E-2</v>
      </c>
      <c r="S132" s="9">
        <f t="shared" si="21"/>
        <v>-2.0985450464502037E-2</v>
      </c>
      <c r="U132" s="9">
        <f t="shared" si="22"/>
        <v>2.7466513302161936E-2</v>
      </c>
      <c r="V132" s="9">
        <f t="shared" si="23"/>
        <v>-4.8449861807266424E-2</v>
      </c>
      <c r="W132" s="9">
        <f t="shared" si="24"/>
        <v>2.0985450464502037E-2</v>
      </c>
    </row>
    <row r="133" spans="1:23" ht="15.75">
      <c r="A133" s="5">
        <v>19842</v>
      </c>
      <c r="B133" s="28">
        <v>187.98801</v>
      </c>
      <c r="C133" s="28">
        <v>-50.936</v>
      </c>
      <c r="D133" s="28">
        <v>-26.308</v>
      </c>
      <c r="E133" s="28">
        <v>-4.5079989999999999</v>
      </c>
      <c r="F133" s="28">
        <v>-195.53</v>
      </c>
      <c r="G133" s="28">
        <v>89.300003000000004</v>
      </c>
      <c r="H133" s="21"/>
      <c r="I133" s="28">
        <v>3906.3</v>
      </c>
      <c r="J133" s="7">
        <f t="shared" ref="J133:J196" si="25">B133/$I133</f>
        <v>4.8124314568773516E-2</v>
      </c>
      <c r="K133" s="7">
        <f t="shared" ref="K133:K196" si="26">C133/$I133</f>
        <v>-1.3039449095051583E-2</v>
      </c>
      <c r="L133" s="7">
        <f t="shared" ref="L133:L196" si="27">D133/$I133</f>
        <v>-6.7347617950490228E-3</v>
      </c>
      <c r="M133" s="7">
        <f t="shared" ref="M133:M196" si="28">E133/$I133</f>
        <v>-1.1540329723779535E-3</v>
      </c>
      <c r="N133" s="20">
        <f t="shared" ref="N133:N196" si="29">F133/$I133</f>
        <v>-5.0055039295497018E-2</v>
      </c>
      <c r="O133" s="7">
        <f t="shared" ref="O133:O196" si="30">-G133/$I133</f>
        <v>-2.2860508153495634E-2</v>
      </c>
      <c r="Q133" s="9">
        <f t="shared" ref="Q133:Q196" si="31">J133+K133+L133</f>
        <v>2.8350103678672908E-2</v>
      </c>
      <c r="R133" s="9">
        <f t="shared" ref="R133:R196" si="32">-M133-N133</f>
        <v>5.1209072267874974E-2</v>
      </c>
      <c r="S133" s="9">
        <f t="shared" ref="S133:S196" si="33">O133</f>
        <v>-2.2860508153495634E-2</v>
      </c>
      <c r="U133" s="9">
        <f t="shared" ref="U133:U196" si="34">Q133</f>
        <v>2.8350103678672908E-2</v>
      </c>
      <c r="V133" s="9">
        <f t="shared" ref="V133:V196" si="35">-R133</f>
        <v>-5.1209072267874974E-2</v>
      </c>
      <c r="W133" s="9">
        <f t="shared" ref="W133:W196" si="36">-S133</f>
        <v>2.2860508153495634E-2</v>
      </c>
    </row>
    <row r="134" spans="1:23" ht="15.75">
      <c r="A134" s="5">
        <v>19843</v>
      </c>
      <c r="B134" s="28">
        <v>206.35201000000001</v>
      </c>
      <c r="C134" s="28">
        <v>-62.347999999999999</v>
      </c>
      <c r="D134" s="28">
        <v>-28.504000000000001</v>
      </c>
      <c r="E134" s="28">
        <v>-13.42</v>
      </c>
      <c r="F134" s="28">
        <v>-193.88</v>
      </c>
      <c r="G134" s="28">
        <v>91.800003000000004</v>
      </c>
      <c r="H134" s="21"/>
      <c r="I134" s="28">
        <v>3975.8998999999999</v>
      </c>
      <c r="J134" s="7">
        <f t="shared" si="25"/>
        <v>5.1900705548447036E-2</v>
      </c>
      <c r="K134" s="7">
        <f t="shared" si="26"/>
        <v>-1.568148131697179E-2</v>
      </c>
      <c r="L134" s="7">
        <f t="shared" si="27"/>
        <v>-7.1691945765536003E-3</v>
      </c>
      <c r="M134" s="7">
        <f t="shared" si="28"/>
        <v>-3.3753364867158756E-3</v>
      </c>
      <c r="N134" s="20">
        <f t="shared" si="29"/>
        <v>-4.8763803132971233E-2</v>
      </c>
      <c r="O134" s="7">
        <f t="shared" si="30"/>
        <v>-2.3089113234465487E-2</v>
      </c>
      <c r="Q134" s="9">
        <f t="shared" si="31"/>
        <v>2.905002965492165E-2</v>
      </c>
      <c r="R134" s="9">
        <f t="shared" si="32"/>
        <v>5.2139139619687108E-2</v>
      </c>
      <c r="S134" s="9">
        <f t="shared" si="33"/>
        <v>-2.3089113234465487E-2</v>
      </c>
      <c r="U134" s="9">
        <f t="shared" si="34"/>
        <v>2.905002965492165E-2</v>
      </c>
      <c r="V134" s="9">
        <f t="shared" si="35"/>
        <v>-5.2139139619687108E-2</v>
      </c>
      <c r="W134" s="9">
        <f t="shared" si="36"/>
        <v>2.3089113234465487E-2</v>
      </c>
    </row>
    <row r="135" spans="1:23" ht="15.75">
      <c r="A135" s="5">
        <v>19844</v>
      </c>
      <c r="B135" s="28">
        <v>202.16</v>
      </c>
      <c r="C135" s="28">
        <v>-54.652000000000001</v>
      </c>
      <c r="D135" s="28">
        <v>-28.24399</v>
      </c>
      <c r="E135" s="28">
        <v>-10.076000000000001</v>
      </c>
      <c r="F135" s="28">
        <v>-213.988</v>
      </c>
      <c r="G135" s="28">
        <v>104.8</v>
      </c>
      <c r="H135" s="21"/>
      <c r="I135" s="28">
        <v>4033.8998999999999</v>
      </c>
      <c r="J135" s="7">
        <f t="shared" si="25"/>
        <v>5.0115274303162559E-2</v>
      </c>
      <c r="K135" s="7">
        <f t="shared" si="26"/>
        <v>-1.354817951729541E-2</v>
      </c>
      <c r="L135" s="7">
        <f t="shared" si="27"/>
        <v>-7.0016586182517822E-3</v>
      </c>
      <c r="M135" s="7">
        <f t="shared" si="28"/>
        <v>-2.4978309451853284E-3</v>
      </c>
      <c r="N135" s="20">
        <f t="shared" si="29"/>
        <v>-5.3047424404358674E-2</v>
      </c>
      <c r="O135" s="7">
        <f t="shared" si="30"/>
        <v>-2.597982166091925E-2</v>
      </c>
      <c r="Q135" s="9">
        <f t="shared" si="31"/>
        <v>2.9565436167615367E-2</v>
      </c>
      <c r="R135" s="9">
        <f t="shared" si="32"/>
        <v>5.5545255349544E-2</v>
      </c>
      <c r="S135" s="9">
        <f t="shared" si="33"/>
        <v>-2.597982166091925E-2</v>
      </c>
      <c r="U135" s="9">
        <f t="shared" si="34"/>
        <v>2.9565436167615367E-2</v>
      </c>
      <c r="V135" s="9">
        <f t="shared" si="35"/>
        <v>-5.5545255349544E-2</v>
      </c>
      <c r="W135" s="9">
        <f t="shared" si="36"/>
        <v>2.597982166091925E-2</v>
      </c>
    </row>
    <row r="136" spans="1:23" ht="15.75">
      <c r="A136" s="5">
        <v>19851</v>
      </c>
      <c r="B136" s="28">
        <v>152.548</v>
      </c>
      <c r="C136" s="28">
        <v>-27.832000000000001</v>
      </c>
      <c r="D136" s="28">
        <v>-27.411999999999999</v>
      </c>
      <c r="E136" s="28">
        <v>-11.904</v>
      </c>
      <c r="F136" s="28">
        <v>-176.2</v>
      </c>
      <c r="G136" s="28">
        <v>90.800003000000004</v>
      </c>
      <c r="H136" s="21"/>
      <c r="I136" s="28">
        <v>4117.1000999999997</v>
      </c>
      <c r="J136" s="7">
        <f t="shared" si="25"/>
        <v>3.7052293190539626E-2</v>
      </c>
      <c r="K136" s="7">
        <f t="shared" si="26"/>
        <v>-6.7600979631270083E-3</v>
      </c>
      <c r="L136" s="7">
        <f t="shared" si="27"/>
        <v>-6.6580844123755945E-3</v>
      </c>
      <c r="M136" s="7">
        <f t="shared" si="28"/>
        <v>-2.8913554955829228E-3</v>
      </c>
      <c r="N136" s="20">
        <f t="shared" si="29"/>
        <v>-4.2797113434283517E-2</v>
      </c>
      <c r="O136" s="7">
        <f t="shared" si="30"/>
        <v>-2.2054358843497639E-2</v>
      </c>
      <c r="Q136" s="9">
        <f t="shared" si="31"/>
        <v>2.3634110815037024E-2</v>
      </c>
      <c r="R136" s="9">
        <f t="shared" si="32"/>
        <v>4.5688468929866437E-2</v>
      </c>
      <c r="S136" s="9">
        <f t="shared" si="33"/>
        <v>-2.2054358843497639E-2</v>
      </c>
      <c r="U136" s="9">
        <f t="shared" si="34"/>
        <v>2.3634110815037024E-2</v>
      </c>
      <c r="V136" s="9">
        <f t="shared" si="35"/>
        <v>-4.5688468929866437E-2</v>
      </c>
      <c r="W136" s="9">
        <f t="shared" si="36"/>
        <v>2.2054358843497639E-2</v>
      </c>
    </row>
    <row r="137" spans="1:23" ht="15.75">
      <c r="A137" s="5">
        <v>19852</v>
      </c>
      <c r="B137" s="28">
        <v>184.46001000000001</v>
      </c>
      <c r="C137" s="28">
        <v>-24.379989999999999</v>
      </c>
      <c r="D137" s="28">
        <v>-26.695989999999998</v>
      </c>
      <c r="E137" s="28">
        <v>-16.323989999999998</v>
      </c>
      <c r="F137" s="28">
        <v>-230.16</v>
      </c>
      <c r="G137" s="28">
        <v>113.1</v>
      </c>
      <c r="H137" s="21"/>
      <c r="I137" s="28">
        <v>4175.5</v>
      </c>
      <c r="J137" s="7">
        <f t="shared" si="25"/>
        <v>4.4176747694886845E-2</v>
      </c>
      <c r="K137" s="7">
        <f t="shared" si="26"/>
        <v>-5.8388193030774757E-3</v>
      </c>
      <c r="L137" s="7">
        <f t="shared" si="27"/>
        <v>-6.3934834151598606E-3</v>
      </c>
      <c r="M137" s="7">
        <f t="shared" si="28"/>
        <v>-3.9094695246078308E-3</v>
      </c>
      <c r="N137" s="20">
        <f t="shared" si="29"/>
        <v>-5.512154233025985E-2</v>
      </c>
      <c r="O137" s="7">
        <f t="shared" si="30"/>
        <v>-2.7086576457909232E-2</v>
      </c>
      <c r="Q137" s="9">
        <f t="shared" si="31"/>
        <v>3.1944444976649507E-2</v>
      </c>
      <c r="R137" s="9">
        <f t="shared" si="32"/>
        <v>5.9031011854867678E-2</v>
      </c>
      <c r="S137" s="9">
        <f t="shared" si="33"/>
        <v>-2.7086576457909232E-2</v>
      </c>
      <c r="U137" s="9">
        <f t="shared" si="34"/>
        <v>3.1944444976649507E-2</v>
      </c>
      <c r="V137" s="9">
        <f t="shared" si="35"/>
        <v>-5.9031011854867678E-2</v>
      </c>
      <c r="W137" s="9">
        <f t="shared" si="36"/>
        <v>2.7086576457909232E-2</v>
      </c>
    </row>
    <row r="138" spans="1:23" ht="15.75">
      <c r="A138" s="5">
        <v>19853</v>
      </c>
      <c r="B138" s="28">
        <v>111.148</v>
      </c>
      <c r="C138" s="28">
        <v>17.707999999999998</v>
      </c>
      <c r="D138" s="28">
        <v>-22.08</v>
      </c>
      <c r="E138" s="28">
        <v>-19.687999999999999</v>
      </c>
      <c r="F138" s="28">
        <v>-209.78790000000001</v>
      </c>
      <c r="G138" s="28">
        <v>122.7</v>
      </c>
      <c r="H138" s="21"/>
      <c r="I138" s="28">
        <v>4258.5</v>
      </c>
      <c r="J138" s="7">
        <f t="shared" si="25"/>
        <v>2.6100270048139015E-2</v>
      </c>
      <c r="K138" s="7">
        <f t="shared" si="26"/>
        <v>4.1582716919102963E-3</v>
      </c>
      <c r="L138" s="7">
        <f t="shared" si="27"/>
        <v>-5.1849242691088407E-3</v>
      </c>
      <c r="M138" s="7">
        <f t="shared" si="28"/>
        <v>-4.6232241399553828E-3</v>
      </c>
      <c r="N138" s="20">
        <f t="shared" si="29"/>
        <v>-4.9263332159210992E-2</v>
      </c>
      <c r="O138" s="7">
        <f t="shared" si="30"/>
        <v>-2.8812962310672773E-2</v>
      </c>
      <c r="Q138" s="9">
        <f t="shared" si="31"/>
        <v>2.5073617470940474E-2</v>
      </c>
      <c r="R138" s="9">
        <f t="shared" si="32"/>
        <v>5.3886556299166374E-2</v>
      </c>
      <c r="S138" s="9">
        <f t="shared" si="33"/>
        <v>-2.8812962310672773E-2</v>
      </c>
      <c r="U138" s="9">
        <f t="shared" si="34"/>
        <v>2.5073617470940474E-2</v>
      </c>
      <c r="V138" s="9">
        <f t="shared" si="35"/>
        <v>-5.3886556299166374E-2</v>
      </c>
      <c r="W138" s="9">
        <f t="shared" si="36"/>
        <v>2.8812962310672773E-2</v>
      </c>
    </row>
    <row r="139" spans="1:23" ht="15.75">
      <c r="A139" s="5">
        <v>19854</v>
      </c>
      <c r="B139" s="28">
        <v>134.33600000000001</v>
      </c>
      <c r="C139" s="28">
        <v>-12.384</v>
      </c>
      <c r="D139" s="28">
        <v>-21.62</v>
      </c>
      <c r="E139" s="28">
        <v>-21.44</v>
      </c>
      <c r="F139" s="28">
        <v>-215.49</v>
      </c>
      <c r="G139" s="28">
        <v>136.60001</v>
      </c>
      <c r="H139" s="21"/>
      <c r="I139" s="28">
        <v>4318.6000999999997</v>
      </c>
      <c r="J139" s="7">
        <f t="shared" si="25"/>
        <v>3.1106376346353538E-2</v>
      </c>
      <c r="K139" s="7">
        <f t="shared" si="26"/>
        <v>-2.8675959137777081E-3</v>
      </c>
      <c r="L139" s="7">
        <f t="shared" si="27"/>
        <v>-5.0062519101965481E-3</v>
      </c>
      <c r="M139" s="7">
        <f t="shared" si="28"/>
        <v>-4.964571737031174E-3</v>
      </c>
      <c r="N139" s="20">
        <f t="shared" si="29"/>
        <v>-4.9898113974479838E-2</v>
      </c>
      <c r="O139" s="7">
        <f t="shared" si="30"/>
        <v>-3.1630622617732078E-2</v>
      </c>
      <c r="Q139" s="9">
        <f t="shared" si="31"/>
        <v>2.3232528522379281E-2</v>
      </c>
      <c r="R139" s="9">
        <f t="shared" si="32"/>
        <v>5.4862685711511011E-2</v>
      </c>
      <c r="S139" s="9">
        <f t="shared" si="33"/>
        <v>-3.1630622617732078E-2</v>
      </c>
      <c r="U139" s="9">
        <f t="shared" si="34"/>
        <v>2.3232528522379281E-2</v>
      </c>
      <c r="V139" s="9">
        <f t="shared" si="35"/>
        <v>-5.4862685711511011E-2</v>
      </c>
      <c r="W139" s="9">
        <f t="shared" si="36"/>
        <v>3.1630622617732078E-2</v>
      </c>
    </row>
    <row r="140" spans="1:23" ht="15.75">
      <c r="A140" s="5">
        <v>19861</v>
      </c>
      <c r="B140" s="28">
        <v>140.28399999999999</v>
      </c>
      <c r="C140" s="28">
        <v>-17.36</v>
      </c>
      <c r="D140" s="28">
        <v>-22.091989999999999</v>
      </c>
      <c r="E140" s="28">
        <v>-17.388000000000002</v>
      </c>
      <c r="F140" s="28">
        <v>-213.04400000000001</v>
      </c>
      <c r="G140" s="28">
        <v>129.60001</v>
      </c>
      <c r="H140" s="21"/>
      <c r="I140" s="28">
        <v>4382.5</v>
      </c>
      <c r="J140" s="7">
        <f t="shared" si="25"/>
        <v>3.2010039931545921E-2</v>
      </c>
      <c r="K140" s="7">
        <f t="shared" si="26"/>
        <v>-3.9612093553907587E-3</v>
      </c>
      <c r="L140" s="7">
        <f t="shared" si="27"/>
        <v>-5.0409560752994863E-3</v>
      </c>
      <c r="M140" s="7">
        <f t="shared" si="28"/>
        <v>-3.9675984027381633E-3</v>
      </c>
      <c r="N140" s="20">
        <f t="shared" si="29"/>
        <v>-4.8612435824301199E-2</v>
      </c>
      <c r="O140" s="7">
        <f t="shared" si="30"/>
        <v>-2.9572164289788934E-2</v>
      </c>
      <c r="Q140" s="9">
        <f t="shared" si="31"/>
        <v>2.3007874500855674E-2</v>
      </c>
      <c r="R140" s="9">
        <f t="shared" si="32"/>
        <v>5.2580034227039364E-2</v>
      </c>
      <c r="S140" s="9">
        <f t="shared" si="33"/>
        <v>-2.9572164289788934E-2</v>
      </c>
      <c r="U140" s="9">
        <f t="shared" si="34"/>
        <v>2.3007874500855674E-2</v>
      </c>
      <c r="V140" s="9">
        <f t="shared" si="35"/>
        <v>-5.2580034227039364E-2</v>
      </c>
      <c r="W140" s="9">
        <f t="shared" si="36"/>
        <v>2.9572164289788934E-2</v>
      </c>
    </row>
    <row r="141" spans="1:23" ht="15.75">
      <c r="A141" s="5">
        <v>19862</v>
      </c>
      <c r="B141" s="28">
        <v>136.99199999999999</v>
      </c>
      <c r="C141" s="28">
        <v>9.6000000000000002E-2</v>
      </c>
      <c r="D141" s="28">
        <v>-19.004000000000001</v>
      </c>
      <c r="E141" s="28">
        <v>-25.135999999999999</v>
      </c>
      <c r="F141" s="28">
        <v>-236.24</v>
      </c>
      <c r="G141" s="28">
        <v>143.30000000000001</v>
      </c>
      <c r="H141" s="21"/>
      <c r="I141" s="28">
        <v>4423.2997999999998</v>
      </c>
      <c r="J141" s="7">
        <f t="shared" si="25"/>
        <v>3.0970543755591697E-2</v>
      </c>
      <c r="K141" s="7">
        <f t="shared" si="26"/>
        <v>2.1703254208543588E-5</v>
      </c>
      <c r="L141" s="7">
        <f t="shared" si="27"/>
        <v>-4.296340031032941E-3</v>
      </c>
      <c r="M141" s="7">
        <f t="shared" si="28"/>
        <v>-5.6826353936036619E-3</v>
      </c>
      <c r="N141" s="20">
        <f t="shared" si="29"/>
        <v>-5.3408091398191013E-2</v>
      </c>
      <c r="O141" s="7">
        <f t="shared" si="30"/>
        <v>-3.2396628417544752E-2</v>
      </c>
      <c r="Q141" s="9">
        <f t="shared" si="31"/>
        <v>2.6695906978767302E-2</v>
      </c>
      <c r="R141" s="9">
        <f t="shared" si="32"/>
        <v>5.9090726791794675E-2</v>
      </c>
      <c r="S141" s="9">
        <f t="shared" si="33"/>
        <v>-3.2396628417544752E-2</v>
      </c>
      <c r="U141" s="9">
        <f t="shared" si="34"/>
        <v>2.6695906978767302E-2</v>
      </c>
      <c r="V141" s="9">
        <f t="shared" si="35"/>
        <v>-5.9090726791794675E-2</v>
      </c>
      <c r="W141" s="9">
        <f t="shared" si="36"/>
        <v>3.2396628417544752E-2</v>
      </c>
    </row>
    <row r="142" spans="1:23" ht="15.75">
      <c r="A142" s="5">
        <v>19863</v>
      </c>
      <c r="B142" s="28">
        <v>101.468</v>
      </c>
      <c r="C142" s="28">
        <v>37.783999999999999</v>
      </c>
      <c r="D142" s="28">
        <v>-19.256</v>
      </c>
      <c r="E142" s="28">
        <v>-24.02</v>
      </c>
      <c r="F142" s="28">
        <v>-247.57</v>
      </c>
      <c r="G142" s="28">
        <v>151.60001</v>
      </c>
      <c r="H142" s="21"/>
      <c r="I142" s="28">
        <v>4491.3999000000003</v>
      </c>
      <c r="J142" s="7">
        <f t="shared" si="25"/>
        <v>2.2591620042561784E-2</v>
      </c>
      <c r="K142" s="7">
        <f t="shared" si="26"/>
        <v>8.4125218954562465E-3</v>
      </c>
      <c r="L142" s="7">
        <f t="shared" si="27"/>
        <v>-4.2873047220756272E-3</v>
      </c>
      <c r="M142" s="7">
        <f t="shared" si="28"/>
        <v>-5.3479985160083381E-3</v>
      </c>
      <c r="N142" s="20">
        <f t="shared" si="29"/>
        <v>-5.5120898942888602E-2</v>
      </c>
      <c r="O142" s="7">
        <f t="shared" si="30"/>
        <v>-3.3753398355822195E-2</v>
      </c>
      <c r="Q142" s="9">
        <f t="shared" si="31"/>
        <v>2.6716837215942403E-2</v>
      </c>
      <c r="R142" s="9">
        <f t="shared" si="32"/>
        <v>6.0468897458896942E-2</v>
      </c>
      <c r="S142" s="9">
        <f t="shared" si="33"/>
        <v>-3.3753398355822195E-2</v>
      </c>
      <c r="U142" s="9">
        <f t="shared" si="34"/>
        <v>2.6716837215942403E-2</v>
      </c>
      <c r="V142" s="9">
        <f t="shared" si="35"/>
        <v>-6.0468897458896942E-2</v>
      </c>
      <c r="W142" s="9">
        <f t="shared" si="36"/>
        <v>3.3753398355822195E-2</v>
      </c>
    </row>
    <row r="143" spans="1:23" ht="15.75">
      <c r="A143" s="5">
        <v>19864</v>
      </c>
      <c r="B143" s="28">
        <v>86.424003999999996</v>
      </c>
      <c r="C143" s="28">
        <v>26.632000000000001</v>
      </c>
      <c r="D143" s="28">
        <v>-23.024000000000001</v>
      </c>
      <c r="E143" s="28">
        <v>-30.26</v>
      </c>
      <c r="F143" s="28">
        <v>-211.47</v>
      </c>
      <c r="G143" s="28">
        <v>151.69999999999999</v>
      </c>
      <c r="H143" s="21"/>
      <c r="I143" s="28">
        <v>4549.0918000000001</v>
      </c>
      <c r="J143" s="7">
        <f t="shared" si="25"/>
        <v>1.8998078693421839E-2</v>
      </c>
      <c r="K143" s="7">
        <f t="shared" si="26"/>
        <v>5.8543553682517463E-3</v>
      </c>
      <c r="L143" s="7">
        <f t="shared" si="27"/>
        <v>-5.0612300239797313E-3</v>
      </c>
      <c r="M143" s="7">
        <f t="shared" si="28"/>
        <v>-6.6518771944764892E-3</v>
      </c>
      <c r="N143" s="20">
        <f t="shared" si="29"/>
        <v>-4.6486201927162692E-2</v>
      </c>
      <c r="O143" s="7">
        <f t="shared" si="30"/>
        <v>-3.3347315611436987E-2</v>
      </c>
      <c r="Q143" s="9">
        <f t="shared" si="31"/>
        <v>1.9791204037693855E-2</v>
      </c>
      <c r="R143" s="9">
        <f t="shared" si="32"/>
        <v>5.3138079121639183E-2</v>
      </c>
      <c r="S143" s="9">
        <f t="shared" si="33"/>
        <v>-3.3347315611436987E-2</v>
      </c>
      <c r="U143" s="9">
        <f t="shared" si="34"/>
        <v>1.9791204037693855E-2</v>
      </c>
      <c r="V143" s="9">
        <f t="shared" si="35"/>
        <v>-5.3138079121639183E-2</v>
      </c>
      <c r="W143" s="9">
        <f t="shared" si="36"/>
        <v>3.3347315611436987E-2</v>
      </c>
    </row>
    <row r="144" spans="1:23" ht="15.75">
      <c r="A144" s="5">
        <v>19871</v>
      </c>
      <c r="B144" s="28">
        <v>110.468</v>
      </c>
      <c r="C144" s="28">
        <v>18</v>
      </c>
      <c r="D144" s="28">
        <v>-29.643989999999999</v>
      </c>
      <c r="E144" s="28">
        <v>-39.06</v>
      </c>
      <c r="F144" s="28">
        <v>-212.06</v>
      </c>
      <c r="G144" s="28">
        <v>152.30000000000001</v>
      </c>
      <c r="H144" s="21"/>
      <c r="I144" s="28">
        <v>4611.2002000000002</v>
      </c>
      <c r="J144" s="7">
        <f t="shared" si="25"/>
        <v>2.3956452812436989E-2</v>
      </c>
      <c r="K144" s="7">
        <f t="shared" si="26"/>
        <v>3.9035390395758571E-3</v>
      </c>
      <c r="L144" s="7">
        <f t="shared" si="27"/>
        <v>-6.4286929029886836E-3</v>
      </c>
      <c r="M144" s="7">
        <f t="shared" si="28"/>
        <v>-8.4706797158796091E-3</v>
      </c>
      <c r="N144" s="20">
        <f t="shared" si="29"/>
        <v>-4.5988027151803126E-2</v>
      </c>
      <c r="O144" s="7">
        <f t="shared" si="30"/>
        <v>-3.302827754041128E-2</v>
      </c>
      <c r="Q144" s="9">
        <f t="shared" si="31"/>
        <v>2.1431298949024163E-2</v>
      </c>
      <c r="R144" s="9">
        <f t="shared" si="32"/>
        <v>5.4458706867682734E-2</v>
      </c>
      <c r="S144" s="9">
        <f t="shared" si="33"/>
        <v>-3.302827754041128E-2</v>
      </c>
      <c r="U144" s="9">
        <f t="shared" si="34"/>
        <v>2.1431298949024163E-2</v>
      </c>
      <c r="V144" s="9">
        <f t="shared" si="35"/>
        <v>-5.4458706867682734E-2</v>
      </c>
      <c r="W144" s="9">
        <f t="shared" si="36"/>
        <v>3.302827754041128E-2</v>
      </c>
    </row>
    <row r="145" spans="1:23" ht="15.75">
      <c r="A145" s="5">
        <v>19872</v>
      </c>
      <c r="B145" s="28">
        <v>35.571998999999998</v>
      </c>
      <c r="C145" s="28">
        <v>22.884001000000001</v>
      </c>
      <c r="D145" s="28">
        <v>-25.472000000000001</v>
      </c>
      <c r="E145" s="28">
        <v>-26.071999999999999</v>
      </c>
      <c r="F145" s="28">
        <v>-162.71199999999999</v>
      </c>
      <c r="G145" s="28">
        <v>155.80000000000001</v>
      </c>
      <c r="H145" s="21"/>
      <c r="I145" s="28">
        <v>4686.7997999999998</v>
      </c>
      <c r="J145" s="7">
        <f t="shared" si="25"/>
        <v>7.5898268579767374E-3</v>
      </c>
      <c r="K145" s="7">
        <f t="shared" si="26"/>
        <v>4.8826495639946055E-3</v>
      </c>
      <c r="L145" s="7">
        <f t="shared" si="27"/>
        <v>-5.4348385011026082E-3</v>
      </c>
      <c r="M145" s="7">
        <f t="shared" si="28"/>
        <v>-5.5628576240871223E-3</v>
      </c>
      <c r="N145" s="20">
        <f t="shared" si="29"/>
        <v>-3.4717079231760657E-2</v>
      </c>
      <c r="O145" s="7">
        <f t="shared" si="30"/>
        <v>-3.3242298934979049E-2</v>
      </c>
      <c r="Q145" s="9">
        <f t="shared" si="31"/>
        <v>7.0376379208687348E-3</v>
      </c>
      <c r="R145" s="9">
        <f t="shared" si="32"/>
        <v>4.0279936855847777E-2</v>
      </c>
      <c r="S145" s="9">
        <f t="shared" si="33"/>
        <v>-3.3242298934979049E-2</v>
      </c>
      <c r="U145" s="9">
        <f t="shared" si="34"/>
        <v>7.0376379208687348E-3</v>
      </c>
      <c r="V145" s="9">
        <f t="shared" si="35"/>
        <v>-4.0279936855847777E-2</v>
      </c>
      <c r="W145" s="9">
        <f t="shared" si="36"/>
        <v>3.3242298934979049E-2</v>
      </c>
    </row>
    <row r="146" spans="1:23" ht="15.75">
      <c r="A146" s="5">
        <v>19873</v>
      </c>
      <c r="B146" s="28">
        <v>65.267998000000006</v>
      </c>
      <c r="C146" s="28">
        <v>17.076000000000001</v>
      </c>
      <c r="D146" s="28">
        <v>-24.42</v>
      </c>
      <c r="E146" s="28">
        <v>-36.183990000000001</v>
      </c>
      <c r="F146" s="28">
        <v>-177.34</v>
      </c>
      <c r="G146" s="28">
        <v>155.60001</v>
      </c>
      <c r="H146" s="21"/>
      <c r="I146" s="28">
        <v>4762.9252999999999</v>
      </c>
      <c r="J146" s="7">
        <f t="shared" si="25"/>
        <v>1.3703342775499757E-2</v>
      </c>
      <c r="K146" s="7">
        <f t="shared" si="26"/>
        <v>3.5851916468225948E-3</v>
      </c>
      <c r="L146" s="7">
        <f t="shared" si="27"/>
        <v>-5.1271011955614761E-3</v>
      </c>
      <c r="M146" s="7">
        <f t="shared" si="28"/>
        <v>-7.5970097620468666E-3</v>
      </c>
      <c r="N146" s="20">
        <f t="shared" si="29"/>
        <v>-3.7233420393975106E-2</v>
      </c>
      <c r="O146" s="7">
        <f t="shared" si="30"/>
        <v>-3.2669000708451169E-2</v>
      </c>
      <c r="Q146" s="9">
        <f t="shared" si="31"/>
        <v>1.2161433226760877E-2</v>
      </c>
      <c r="R146" s="9">
        <f t="shared" si="32"/>
        <v>4.4830430156021971E-2</v>
      </c>
      <c r="S146" s="9">
        <f t="shared" si="33"/>
        <v>-3.2669000708451169E-2</v>
      </c>
      <c r="U146" s="9">
        <f t="shared" si="34"/>
        <v>1.2161433226760877E-2</v>
      </c>
      <c r="V146" s="9">
        <f t="shared" si="35"/>
        <v>-4.4830430156021971E-2</v>
      </c>
      <c r="W146" s="9">
        <f t="shared" si="36"/>
        <v>3.2669000708451169E-2</v>
      </c>
    </row>
    <row r="147" spans="1:23" ht="15.75">
      <c r="A147" s="5">
        <v>19874</v>
      </c>
      <c r="B147" s="28">
        <v>102.608</v>
      </c>
      <c r="C147" s="28">
        <v>-21.436</v>
      </c>
      <c r="D147" s="28">
        <v>-22.92</v>
      </c>
      <c r="E147" s="28">
        <v>-39.251989999999999</v>
      </c>
      <c r="F147" s="28">
        <v>-177.6</v>
      </c>
      <c r="G147" s="28">
        <v>158.60001</v>
      </c>
      <c r="H147" s="21"/>
      <c r="I147" s="28">
        <v>4883.1000999999997</v>
      </c>
      <c r="J147" s="7">
        <f t="shared" si="25"/>
        <v>2.1012880731238751E-2</v>
      </c>
      <c r="K147" s="7">
        <f t="shared" si="26"/>
        <v>-4.3898342366563408E-3</v>
      </c>
      <c r="L147" s="7">
        <f t="shared" si="27"/>
        <v>-4.6937395364883066E-3</v>
      </c>
      <c r="M147" s="7">
        <f t="shared" si="28"/>
        <v>-8.0383340902636831E-3</v>
      </c>
      <c r="N147" s="20">
        <f t="shared" si="29"/>
        <v>-3.6370337769647605E-2</v>
      </c>
      <c r="O147" s="7">
        <f t="shared" si="30"/>
        <v>-3.2479368997575947E-2</v>
      </c>
      <c r="Q147" s="9">
        <f t="shared" si="31"/>
        <v>1.1929306958094105E-2</v>
      </c>
      <c r="R147" s="9">
        <f t="shared" si="32"/>
        <v>4.4408671859911292E-2</v>
      </c>
      <c r="S147" s="9">
        <f t="shared" si="33"/>
        <v>-3.2479368997575947E-2</v>
      </c>
      <c r="U147" s="9">
        <f t="shared" si="34"/>
        <v>1.1929306958094105E-2</v>
      </c>
      <c r="V147" s="9">
        <f t="shared" si="35"/>
        <v>-4.4408671859911292E-2</v>
      </c>
      <c r="W147" s="9">
        <f t="shared" si="36"/>
        <v>3.2479368997575947E-2</v>
      </c>
    </row>
    <row r="148" spans="1:23" ht="15.75">
      <c r="A148" s="5">
        <v>19881</v>
      </c>
      <c r="B148" s="28">
        <v>96.440002000000007</v>
      </c>
      <c r="C148" s="28">
        <v>7.6919998999999999</v>
      </c>
      <c r="D148" s="28">
        <v>-24.559989999999999</v>
      </c>
      <c r="E148" s="28">
        <v>-36.251989999999999</v>
      </c>
      <c r="F148" s="28">
        <v>-171.72</v>
      </c>
      <c r="G148" s="28">
        <v>128.39999</v>
      </c>
      <c r="H148" s="21"/>
      <c r="I148" s="28">
        <v>4948.7002000000002</v>
      </c>
      <c r="J148" s="7">
        <f t="shared" si="25"/>
        <v>1.9487945945886962E-2</v>
      </c>
      <c r="K148" s="7">
        <f t="shared" si="26"/>
        <v>1.5543475234163508E-3</v>
      </c>
      <c r="L148" s="7">
        <f t="shared" si="27"/>
        <v>-4.9629173333232022E-3</v>
      </c>
      <c r="M148" s="7">
        <f t="shared" si="28"/>
        <v>-7.3255579313533676E-3</v>
      </c>
      <c r="N148" s="20">
        <f t="shared" si="29"/>
        <v>-3.4700020825670544E-2</v>
      </c>
      <c r="O148" s="7">
        <f t="shared" si="30"/>
        <v>-2.5946205025715641E-2</v>
      </c>
      <c r="Q148" s="9">
        <f t="shared" si="31"/>
        <v>1.6079376135980109E-2</v>
      </c>
      <c r="R148" s="9">
        <f t="shared" si="32"/>
        <v>4.202557875702391E-2</v>
      </c>
      <c r="S148" s="9">
        <f t="shared" si="33"/>
        <v>-2.5946205025715641E-2</v>
      </c>
      <c r="U148" s="9">
        <f t="shared" si="34"/>
        <v>1.6079376135980109E-2</v>
      </c>
      <c r="V148" s="9">
        <f t="shared" si="35"/>
        <v>-4.202557875702391E-2</v>
      </c>
      <c r="W148" s="9">
        <f t="shared" si="36"/>
        <v>2.5946205025715641E-2</v>
      </c>
    </row>
    <row r="149" spans="1:23" ht="15.75">
      <c r="A149" s="5">
        <v>19882</v>
      </c>
      <c r="B149" s="28">
        <v>108.012</v>
      </c>
      <c r="C149" s="28">
        <v>3.0840000999999999</v>
      </c>
      <c r="D149" s="28">
        <v>-20.011990000000001</v>
      </c>
      <c r="E149" s="28">
        <v>-39.956000000000003</v>
      </c>
      <c r="F149" s="28">
        <v>-162.82</v>
      </c>
      <c r="G149" s="28">
        <v>111.7</v>
      </c>
      <c r="H149" s="21"/>
      <c r="I149" s="28">
        <v>5059.2002000000002</v>
      </c>
      <c r="J149" s="7">
        <f t="shared" si="25"/>
        <v>2.134961964936671E-2</v>
      </c>
      <c r="K149" s="7">
        <f t="shared" si="26"/>
        <v>6.0958253836248654E-4</v>
      </c>
      <c r="L149" s="7">
        <f t="shared" si="27"/>
        <v>-3.9555639644384896E-3</v>
      </c>
      <c r="M149" s="7">
        <f t="shared" si="28"/>
        <v>-7.8976910223872935E-3</v>
      </c>
      <c r="N149" s="20">
        <f t="shared" si="29"/>
        <v>-3.2182952554437358E-2</v>
      </c>
      <c r="O149" s="7">
        <f t="shared" si="30"/>
        <v>-2.2078588627506775E-2</v>
      </c>
      <c r="Q149" s="9">
        <f t="shared" si="31"/>
        <v>1.8003638223290708E-2</v>
      </c>
      <c r="R149" s="9">
        <f t="shared" si="32"/>
        <v>4.008064357682465E-2</v>
      </c>
      <c r="S149" s="9">
        <f t="shared" si="33"/>
        <v>-2.2078588627506775E-2</v>
      </c>
      <c r="U149" s="9">
        <f t="shared" si="34"/>
        <v>1.8003638223290708E-2</v>
      </c>
      <c r="V149" s="9">
        <f t="shared" si="35"/>
        <v>-4.008064357682465E-2</v>
      </c>
      <c r="W149" s="9">
        <f t="shared" si="36"/>
        <v>2.2078588627506775E-2</v>
      </c>
    </row>
    <row r="150" spans="1:23" ht="15.75">
      <c r="A150" s="5">
        <v>19883</v>
      </c>
      <c r="B150" s="28">
        <v>111.28</v>
      </c>
      <c r="C150" s="28">
        <v>-14.164</v>
      </c>
      <c r="D150" s="28">
        <v>-23.812000000000001</v>
      </c>
      <c r="E150" s="28">
        <v>-29.763999999999999</v>
      </c>
      <c r="F150" s="28">
        <v>-151.63999999999999</v>
      </c>
      <c r="G150" s="28">
        <v>108.1</v>
      </c>
      <c r="H150" s="21"/>
      <c r="I150" s="28">
        <v>5142.8999000000003</v>
      </c>
      <c r="J150" s="7">
        <f t="shared" si="25"/>
        <v>2.1637597885193136E-2</v>
      </c>
      <c r="K150" s="7">
        <f t="shared" si="26"/>
        <v>-2.7540882139277102E-3</v>
      </c>
      <c r="L150" s="7">
        <f t="shared" si="27"/>
        <v>-4.6300726172018242E-3</v>
      </c>
      <c r="M150" s="7">
        <f t="shared" si="28"/>
        <v>-5.7873963286744117E-3</v>
      </c>
      <c r="N150" s="20">
        <f t="shared" si="29"/>
        <v>-2.9485310417960882E-2</v>
      </c>
      <c r="O150" s="7">
        <f t="shared" si="30"/>
        <v>-2.1019269692571691E-2</v>
      </c>
      <c r="Q150" s="9">
        <f t="shared" si="31"/>
        <v>1.4253437054063602E-2</v>
      </c>
      <c r="R150" s="9">
        <f t="shared" si="32"/>
        <v>3.5272706746635296E-2</v>
      </c>
      <c r="S150" s="9">
        <f t="shared" si="33"/>
        <v>-2.1019269692571691E-2</v>
      </c>
      <c r="U150" s="9">
        <f t="shared" si="34"/>
        <v>1.4253437054063602E-2</v>
      </c>
      <c r="V150" s="9">
        <f t="shared" si="35"/>
        <v>-3.5272706746635296E-2</v>
      </c>
      <c r="W150" s="9">
        <f t="shared" si="36"/>
        <v>2.1019269692571691E-2</v>
      </c>
    </row>
    <row r="151" spans="1:23" ht="15.75">
      <c r="A151" s="5">
        <v>19884</v>
      </c>
      <c r="B151" s="28">
        <v>105.64</v>
      </c>
      <c r="C151" s="28">
        <v>-8.5799990000000008</v>
      </c>
      <c r="D151" s="28">
        <v>-26.375990000000002</v>
      </c>
      <c r="E151" s="28">
        <v>-31.007989999999999</v>
      </c>
      <c r="F151" s="28">
        <v>-161.07</v>
      </c>
      <c r="G151" s="28">
        <v>121.4</v>
      </c>
      <c r="H151" s="21"/>
      <c r="I151" s="28">
        <v>5251</v>
      </c>
      <c r="J151" s="7">
        <f t="shared" si="25"/>
        <v>2.0118072748047992E-2</v>
      </c>
      <c r="K151" s="7">
        <f t="shared" si="26"/>
        <v>-1.6339742906113122E-3</v>
      </c>
      <c r="L151" s="7">
        <f t="shared" si="27"/>
        <v>-5.023041325461817E-3</v>
      </c>
      <c r="M151" s="7">
        <f t="shared" si="28"/>
        <v>-5.9051590173300325E-3</v>
      </c>
      <c r="N151" s="20">
        <f t="shared" si="29"/>
        <v>-3.0674157303370784E-2</v>
      </c>
      <c r="O151" s="7">
        <f t="shared" si="30"/>
        <v>-2.3119405827461435E-2</v>
      </c>
      <c r="Q151" s="9">
        <f t="shared" si="31"/>
        <v>1.3461057131974864E-2</v>
      </c>
      <c r="R151" s="9">
        <f t="shared" si="32"/>
        <v>3.6579316320700814E-2</v>
      </c>
      <c r="S151" s="9">
        <f t="shared" si="33"/>
        <v>-2.3119405827461435E-2</v>
      </c>
      <c r="U151" s="9">
        <f t="shared" si="34"/>
        <v>1.3461057131974864E-2</v>
      </c>
      <c r="V151" s="9">
        <f t="shared" si="35"/>
        <v>-3.6579316320700814E-2</v>
      </c>
      <c r="W151" s="9">
        <f t="shared" si="36"/>
        <v>2.3119405827461435E-2</v>
      </c>
    </row>
    <row r="152" spans="1:23" ht="15.75">
      <c r="A152" s="5">
        <v>19891</v>
      </c>
      <c r="B152" s="28">
        <v>136.50800000000001</v>
      </c>
      <c r="C152" s="28">
        <v>-56.868000000000002</v>
      </c>
      <c r="D152" s="28">
        <v>-26.54</v>
      </c>
      <c r="E152" s="28">
        <v>-25.632000000000001</v>
      </c>
      <c r="F152" s="28">
        <v>-135.86000000000001</v>
      </c>
      <c r="G152" s="28">
        <v>108.4</v>
      </c>
      <c r="H152" s="21"/>
      <c r="I152" s="28">
        <v>5360.2002000000002</v>
      </c>
      <c r="J152" s="7">
        <f t="shared" si="25"/>
        <v>2.546695923782847E-2</v>
      </c>
      <c r="K152" s="7">
        <f t="shared" si="26"/>
        <v>-1.0609305227069691E-2</v>
      </c>
      <c r="L152" s="7">
        <f t="shared" si="27"/>
        <v>-4.9513076022794818E-3</v>
      </c>
      <c r="M152" s="7">
        <f t="shared" si="28"/>
        <v>-4.7819109442964461E-3</v>
      </c>
      <c r="N152" s="20">
        <f t="shared" si="29"/>
        <v>-2.5346068230809739E-2</v>
      </c>
      <c r="O152" s="7">
        <f t="shared" si="30"/>
        <v>-2.0223125248195022E-2</v>
      </c>
      <c r="Q152" s="9">
        <f t="shared" si="31"/>
        <v>9.9063464084792972E-3</v>
      </c>
      <c r="R152" s="9">
        <f t="shared" si="32"/>
        <v>3.0127979175106186E-2</v>
      </c>
      <c r="S152" s="9">
        <f t="shared" si="33"/>
        <v>-2.0223125248195022E-2</v>
      </c>
      <c r="U152" s="9">
        <f t="shared" si="34"/>
        <v>9.9063464084792972E-3</v>
      </c>
      <c r="V152" s="9">
        <f t="shared" si="35"/>
        <v>-3.0127979175106186E-2</v>
      </c>
      <c r="W152" s="9">
        <f t="shared" si="36"/>
        <v>2.0223125248195022E-2</v>
      </c>
    </row>
    <row r="153" spans="1:23" ht="15.75">
      <c r="A153" s="5">
        <v>19892</v>
      </c>
      <c r="B153" s="28">
        <v>113.80800000000001</v>
      </c>
      <c r="C153" s="28">
        <v>3.9039999999999999</v>
      </c>
      <c r="D153" s="28">
        <v>-25.62</v>
      </c>
      <c r="E153" s="28">
        <v>-29.379989999999999</v>
      </c>
      <c r="F153" s="28">
        <v>-158.0119</v>
      </c>
      <c r="G153" s="28">
        <v>95.300003000000004</v>
      </c>
      <c r="H153" s="21"/>
      <c r="I153" s="28">
        <v>5453.3999000000003</v>
      </c>
      <c r="J153" s="7">
        <f t="shared" si="25"/>
        <v>2.0869182911012998E-2</v>
      </c>
      <c r="K153" s="7">
        <f t="shared" si="26"/>
        <v>7.1588368203109399E-4</v>
      </c>
      <c r="L153" s="7">
        <f t="shared" si="27"/>
        <v>-4.6979866633290544E-3</v>
      </c>
      <c r="M153" s="7">
        <f t="shared" si="28"/>
        <v>-5.3874629659930121E-3</v>
      </c>
      <c r="N153" s="20">
        <f t="shared" si="29"/>
        <v>-2.8974933600596574E-2</v>
      </c>
      <c r="O153" s="7">
        <f t="shared" si="30"/>
        <v>-1.7475337357893007E-2</v>
      </c>
      <c r="Q153" s="9">
        <f t="shared" si="31"/>
        <v>1.688707992971504E-2</v>
      </c>
      <c r="R153" s="9">
        <f t="shared" si="32"/>
        <v>3.4362396566589584E-2</v>
      </c>
      <c r="S153" s="9">
        <f t="shared" si="33"/>
        <v>-1.7475337357893007E-2</v>
      </c>
      <c r="U153" s="9">
        <f t="shared" si="34"/>
        <v>1.688707992971504E-2</v>
      </c>
      <c r="V153" s="9">
        <f t="shared" si="35"/>
        <v>-3.4362396566589584E-2</v>
      </c>
      <c r="W153" s="9">
        <f t="shared" si="36"/>
        <v>1.7475337357893007E-2</v>
      </c>
    </row>
    <row r="154" spans="1:23" ht="15.75">
      <c r="A154" s="5">
        <v>19893</v>
      </c>
      <c r="B154" s="28">
        <v>99.540001000000004</v>
      </c>
      <c r="C154" s="28">
        <v>54.571998999999998</v>
      </c>
      <c r="D154" s="28">
        <v>-37.847999999999999</v>
      </c>
      <c r="E154" s="28">
        <v>-34.936</v>
      </c>
      <c r="F154" s="28">
        <v>-164.62799999999999</v>
      </c>
      <c r="G154" s="28">
        <v>83.300003000000004</v>
      </c>
      <c r="H154" s="21"/>
      <c r="I154" s="28">
        <v>5533</v>
      </c>
      <c r="J154" s="7">
        <f t="shared" si="25"/>
        <v>1.7990240556660042E-2</v>
      </c>
      <c r="K154" s="7">
        <f t="shared" si="26"/>
        <v>9.8630036146755834E-3</v>
      </c>
      <c r="L154" s="7">
        <f t="shared" si="27"/>
        <v>-6.8404120730164468E-3</v>
      </c>
      <c r="M154" s="7">
        <f t="shared" si="28"/>
        <v>-6.3141153081510935E-3</v>
      </c>
      <c r="N154" s="20">
        <f t="shared" si="29"/>
        <v>-2.9753840592806793E-2</v>
      </c>
      <c r="O154" s="7">
        <f t="shared" si="30"/>
        <v>-1.5055124344840052E-2</v>
      </c>
      <c r="Q154" s="9">
        <f t="shared" si="31"/>
        <v>2.1012832098319178E-2</v>
      </c>
      <c r="R154" s="9">
        <f t="shared" si="32"/>
        <v>3.606795590095789E-2</v>
      </c>
      <c r="S154" s="9">
        <f t="shared" si="33"/>
        <v>-1.5055124344840052E-2</v>
      </c>
      <c r="U154" s="9">
        <f t="shared" si="34"/>
        <v>2.1012832098319178E-2</v>
      </c>
      <c r="V154" s="9">
        <f t="shared" si="35"/>
        <v>-3.606795590095789E-2</v>
      </c>
      <c r="W154" s="9">
        <f t="shared" si="36"/>
        <v>1.5055124344840052E-2</v>
      </c>
    </row>
    <row r="155" spans="1:23" ht="15.75">
      <c r="A155" s="5">
        <v>19894</v>
      </c>
      <c r="B155" s="28">
        <v>119.848</v>
      </c>
      <c r="C155" s="28">
        <v>43.816001999999997</v>
      </c>
      <c r="D155" s="28">
        <v>-32.223990000000001</v>
      </c>
      <c r="E155" s="28">
        <v>-54.295999999999999</v>
      </c>
      <c r="F155" s="28">
        <v>-166.54400000000001</v>
      </c>
      <c r="G155" s="28">
        <v>89.400002000000001</v>
      </c>
      <c r="H155" s="21"/>
      <c r="I155" s="28">
        <v>5581.6000999999997</v>
      </c>
      <c r="J155" s="7">
        <f t="shared" si="25"/>
        <v>2.1471978976064589E-2</v>
      </c>
      <c r="K155" s="7">
        <f t="shared" si="26"/>
        <v>7.8500790481209858E-3</v>
      </c>
      <c r="L155" s="7">
        <f t="shared" si="27"/>
        <v>-5.7732530856160766E-3</v>
      </c>
      <c r="M155" s="7">
        <f t="shared" si="28"/>
        <v>-9.7276764775749529E-3</v>
      </c>
      <c r="N155" s="20">
        <f t="shared" si="29"/>
        <v>-2.9838038737314776E-2</v>
      </c>
      <c r="O155" s="7">
        <f t="shared" si="30"/>
        <v>-1.6016912784561545E-2</v>
      </c>
      <c r="Q155" s="9">
        <f t="shared" si="31"/>
        <v>2.3548804938569499E-2</v>
      </c>
      <c r="R155" s="9">
        <f t="shared" si="32"/>
        <v>3.9565715214889732E-2</v>
      </c>
      <c r="S155" s="9">
        <f t="shared" si="33"/>
        <v>-1.6016912784561545E-2</v>
      </c>
      <c r="U155" s="9">
        <f t="shared" si="34"/>
        <v>2.3548804938569499E-2</v>
      </c>
      <c r="V155" s="9">
        <f t="shared" si="35"/>
        <v>-3.9565715214889732E-2</v>
      </c>
      <c r="W155" s="9">
        <f t="shared" si="36"/>
        <v>1.6016912784561545E-2</v>
      </c>
    </row>
    <row r="156" spans="1:23" ht="15.75">
      <c r="A156" s="5">
        <v>19901</v>
      </c>
      <c r="B156" s="28">
        <v>119.05200000000001</v>
      </c>
      <c r="C156" s="28">
        <v>52.551997999999998</v>
      </c>
      <c r="D156" s="28">
        <v>-21.155999999999999</v>
      </c>
      <c r="E156" s="28">
        <v>-49.56</v>
      </c>
      <c r="F156" s="28">
        <v>-192.88</v>
      </c>
      <c r="G156" s="28">
        <v>92</v>
      </c>
      <c r="H156" s="21"/>
      <c r="I156" s="28">
        <v>5708.2002000000002</v>
      </c>
      <c r="J156" s="7">
        <f t="shared" si="25"/>
        <v>2.0856311241501307E-2</v>
      </c>
      <c r="K156" s="7">
        <f t="shared" si="26"/>
        <v>9.2064041481936809E-3</v>
      </c>
      <c r="L156" s="7">
        <f t="shared" si="27"/>
        <v>-3.7062470233612337E-3</v>
      </c>
      <c r="M156" s="7">
        <f t="shared" si="28"/>
        <v>-8.6822462884185454E-3</v>
      </c>
      <c r="N156" s="20">
        <f t="shared" si="29"/>
        <v>-3.3789985151536903E-2</v>
      </c>
      <c r="O156" s="7">
        <f t="shared" si="30"/>
        <v>-1.6117164215789067E-2</v>
      </c>
      <c r="Q156" s="9">
        <f t="shared" si="31"/>
        <v>2.6356468366333756E-2</v>
      </c>
      <c r="R156" s="9">
        <f t="shared" si="32"/>
        <v>4.2472231439955446E-2</v>
      </c>
      <c r="S156" s="9">
        <f t="shared" si="33"/>
        <v>-1.6117164215789067E-2</v>
      </c>
      <c r="U156" s="9">
        <f t="shared" si="34"/>
        <v>2.6356468366333756E-2</v>
      </c>
      <c r="V156" s="9">
        <f t="shared" si="35"/>
        <v>-4.2472231439955446E-2</v>
      </c>
      <c r="W156" s="9">
        <f t="shared" si="36"/>
        <v>1.6117164215789067E-2</v>
      </c>
    </row>
    <row r="157" spans="1:23" ht="15.75">
      <c r="A157" s="5">
        <v>19902</v>
      </c>
      <c r="B157" s="28">
        <v>147.13200000000001</v>
      </c>
      <c r="C157" s="28">
        <v>46.608001999999999</v>
      </c>
      <c r="D157" s="28">
        <v>-13.96</v>
      </c>
      <c r="E157" s="28">
        <v>-53.64799</v>
      </c>
      <c r="F157" s="28">
        <v>-201.03</v>
      </c>
      <c r="G157" s="28">
        <v>74.900002000000001</v>
      </c>
      <c r="H157" s="21"/>
      <c r="I157" s="28">
        <v>5797.3999000000003</v>
      </c>
      <c r="J157" s="7">
        <f t="shared" si="25"/>
        <v>2.5378963421170929E-2</v>
      </c>
      <c r="K157" s="7">
        <f t="shared" si="26"/>
        <v>8.0394664511585605E-3</v>
      </c>
      <c r="L157" s="7">
        <f t="shared" si="27"/>
        <v>-2.4079760307720017E-3</v>
      </c>
      <c r="M157" s="7">
        <f t="shared" si="28"/>
        <v>-9.2538018638320934E-3</v>
      </c>
      <c r="N157" s="20">
        <f t="shared" si="29"/>
        <v>-3.4675889789834921E-2</v>
      </c>
      <c r="O157" s="7">
        <f t="shared" si="30"/>
        <v>-1.2919585209224569E-2</v>
      </c>
      <c r="Q157" s="9">
        <f t="shared" si="31"/>
        <v>3.1010453841557484E-2</v>
      </c>
      <c r="R157" s="9">
        <f t="shared" si="32"/>
        <v>4.3929691653667016E-2</v>
      </c>
      <c r="S157" s="9">
        <f t="shared" si="33"/>
        <v>-1.2919585209224569E-2</v>
      </c>
      <c r="U157" s="9">
        <f t="shared" si="34"/>
        <v>3.1010453841557484E-2</v>
      </c>
      <c r="V157" s="9">
        <f t="shared" si="35"/>
        <v>-4.3929691653667016E-2</v>
      </c>
      <c r="W157" s="9">
        <f t="shared" si="36"/>
        <v>1.2919585209224569E-2</v>
      </c>
    </row>
    <row r="158" spans="1:23" ht="15.75">
      <c r="A158" s="5">
        <v>19903</v>
      </c>
      <c r="B158" s="28">
        <v>146.91200000000001</v>
      </c>
      <c r="C158" s="28">
        <v>36.716000000000001</v>
      </c>
      <c r="D158" s="28">
        <v>-15.16</v>
      </c>
      <c r="E158" s="28">
        <v>-58.32799</v>
      </c>
      <c r="F158" s="28">
        <v>-194.44</v>
      </c>
      <c r="G158" s="28">
        <v>84.300003000000004</v>
      </c>
      <c r="H158" s="21"/>
      <c r="I158" s="28">
        <v>5850.6000999999997</v>
      </c>
      <c r="J158" s="7">
        <f t="shared" si="25"/>
        <v>2.5110586519150404E-2</v>
      </c>
      <c r="K158" s="7">
        <f t="shared" si="26"/>
        <v>6.2755955581377037E-3</v>
      </c>
      <c r="L158" s="7">
        <f t="shared" si="27"/>
        <v>-2.5911871843710532E-3</v>
      </c>
      <c r="M158" s="7">
        <f t="shared" si="28"/>
        <v>-9.9695738903775016E-3</v>
      </c>
      <c r="N158" s="20">
        <f t="shared" si="29"/>
        <v>-3.3234197633846142E-2</v>
      </c>
      <c r="O158" s="7">
        <f t="shared" si="30"/>
        <v>-1.4408778853300878E-2</v>
      </c>
      <c r="Q158" s="9">
        <f t="shared" si="31"/>
        <v>2.879499489291705E-2</v>
      </c>
      <c r="R158" s="9">
        <f t="shared" si="32"/>
        <v>4.3203771524223646E-2</v>
      </c>
      <c r="S158" s="9">
        <f t="shared" si="33"/>
        <v>-1.4408778853300878E-2</v>
      </c>
      <c r="U158" s="9">
        <f t="shared" si="34"/>
        <v>2.879499489291705E-2</v>
      </c>
      <c r="V158" s="9">
        <f t="shared" si="35"/>
        <v>-4.3203771524223646E-2</v>
      </c>
      <c r="W158" s="9">
        <f t="shared" si="36"/>
        <v>1.4408778853300878E-2</v>
      </c>
    </row>
    <row r="159" spans="1:23" ht="15.75">
      <c r="A159" s="5">
        <v>19904</v>
      </c>
      <c r="B159" s="28">
        <v>166.80799999999999</v>
      </c>
      <c r="C159" s="28">
        <v>74.036002999999994</v>
      </c>
      <c r="D159" s="28">
        <v>-16.532</v>
      </c>
      <c r="E159" s="28">
        <v>-71.099990000000005</v>
      </c>
      <c r="F159" s="28">
        <v>-209.61</v>
      </c>
      <c r="G159" s="28">
        <v>56.400002000000001</v>
      </c>
      <c r="H159" s="21"/>
      <c r="I159" s="28">
        <v>5845.8999000000003</v>
      </c>
      <c r="J159" s="7">
        <f t="shared" si="25"/>
        <v>2.8534186840934443E-2</v>
      </c>
      <c r="K159" s="7">
        <f t="shared" si="26"/>
        <v>1.2664603271773434E-2</v>
      </c>
      <c r="L159" s="7">
        <f t="shared" si="27"/>
        <v>-2.8279649468510399E-3</v>
      </c>
      <c r="M159" s="7">
        <f t="shared" si="28"/>
        <v>-1.2162368705629052E-2</v>
      </c>
      <c r="N159" s="20">
        <f t="shared" si="29"/>
        <v>-3.5855899619492287E-2</v>
      </c>
      <c r="O159" s="7">
        <f t="shared" si="30"/>
        <v>-9.6477878452896522E-3</v>
      </c>
      <c r="Q159" s="9">
        <f t="shared" si="31"/>
        <v>3.8370825165856839E-2</v>
      </c>
      <c r="R159" s="9">
        <f t="shared" si="32"/>
        <v>4.8018268325121335E-2</v>
      </c>
      <c r="S159" s="9">
        <f t="shared" si="33"/>
        <v>-9.6477878452896522E-3</v>
      </c>
      <c r="U159" s="9">
        <f t="shared" si="34"/>
        <v>3.8370825165856839E-2</v>
      </c>
      <c r="V159" s="9">
        <f t="shared" si="35"/>
        <v>-4.8018268325121335E-2</v>
      </c>
      <c r="W159" s="9">
        <f t="shared" si="36"/>
        <v>9.6477878452896522E-3</v>
      </c>
    </row>
    <row r="160" spans="1:23" ht="15.75">
      <c r="A160" s="5">
        <v>19911</v>
      </c>
      <c r="B160" s="28">
        <v>190.83600000000001</v>
      </c>
      <c r="C160" s="28">
        <v>88.599997999999999</v>
      </c>
      <c r="D160" s="28">
        <v>10.608000000000001</v>
      </c>
      <c r="E160" s="28">
        <v>-70.924000000000007</v>
      </c>
      <c r="F160" s="28">
        <v>-174.62</v>
      </c>
      <c r="G160" s="28">
        <v>-44.5</v>
      </c>
      <c r="H160" s="21"/>
      <c r="I160" s="28">
        <v>5880.1000999999997</v>
      </c>
      <c r="J160" s="7">
        <f t="shared" si="25"/>
        <v>3.2454549540746766E-2</v>
      </c>
      <c r="K160" s="7">
        <f t="shared" si="26"/>
        <v>1.5067770359895745E-2</v>
      </c>
      <c r="L160" s="7">
        <f t="shared" si="27"/>
        <v>1.8040509208338139E-3</v>
      </c>
      <c r="M160" s="7">
        <f t="shared" si="28"/>
        <v>-1.2061699425831206E-2</v>
      </c>
      <c r="N160" s="20">
        <f t="shared" si="29"/>
        <v>-2.9696773359351485E-2</v>
      </c>
      <c r="O160" s="7">
        <f t="shared" si="30"/>
        <v>7.5678983764238981E-3</v>
      </c>
      <c r="Q160" s="9">
        <f t="shared" si="31"/>
        <v>4.9326370821476326E-2</v>
      </c>
      <c r="R160" s="9">
        <f t="shared" si="32"/>
        <v>4.1758472785182688E-2</v>
      </c>
      <c r="S160" s="9">
        <f t="shared" si="33"/>
        <v>7.5678983764238981E-3</v>
      </c>
      <c r="U160" s="9">
        <f t="shared" si="34"/>
        <v>4.9326370821476326E-2</v>
      </c>
      <c r="V160" s="9">
        <f t="shared" si="35"/>
        <v>-4.1758472785182688E-2</v>
      </c>
      <c r="W160" s="9">
        <f t="shared" si="36"/>
        <v>-7.5678983764238981E-3</v>
      </c>
    </row>
    <row r="161" spans="1:23" ht="15.75">
      <c r="A161" s="5">
        <v>19912</v>
      </c>
      <c r="B161" s="28">
        <v>195.23598999999999</v>
      </c>
      <c r="C161" s="28">
        <v>119.44799999999999</v>
      </c>
      <c r="D161" s="28">
        <v>10.532</v>
      </c>
      <c r="E161" s="28">
        <v>-72.135999999999996</v>
      </c>
      <c r="F161" s="28">
        <v>-240.28</v>
      </c>
      <c r="G161" s="28">
        <v>-12.8</v>
      </c>
      <c r="H161" s="21"/>
      <c r="I161" s="28">
        <v>5962</v>
      </c>
      <c r="J161" s="7">
        <f t="shared" si="25"/>
        <v>3.2746727608185172E-2</v>
      </c>
      <c r="K161" s="7">
        <f t="shared" si="26"/>
        <v>2.0034887621603489E-2</v>
      </c>
      <c r="L161" s="7">
        <f t="shared" si="27"/>
        <v>1.7665213015766522E-3</v>
      </c>
      <c r="M161" s="7">
        <f t="shared" si="28"/>
        <v>-1.2099295538409929E-2</v>
      </c>
      <c r="N161" s="20">
        <f t="shared" si="29"/>
        <v>-4.0301912110030189E-2</v>
      </c>
      <c r="O161" s="7">
        <f t="shared" si="30"/>
        <v>2.1469305602146932E-3</v>
      </c>
      <c r="Q161" s="9">
        <f t="shared" si="31"/>
        <v>5.4548136531365317E-2</v>
      </c>
      <c r="R161" s="9">
        <f t="shared" si="32"/>
        <v>5.2401207648440119E-2</v>
      </c>
      <c r="S161" s="9">
        <f t="shared" si="33"/>
        <v>2.1469305602146932E-3</v>
      </c>
      <c r="U161" s="9">
        <f t="shared" si="34"/>
        <v>5.4548136531365317E-2</v>
      </c>
      <c r="V161" s="9">
        <f t="shared" si="35"/>
        <v>-5.2401207648440119E-2</v>
      </c>
      <c r="W161" s="9">
        <f t="shared" si="36"/>
        <v>-2.1469305602146932E-3</v>
      </c>
    </row>
    <row r="162" spans="1:23" ht="15.75">
      <c r="A162" s="5">
        <v>19913</v>
      </c>
      <c r="B162" s="28">
        <v>182.55600000000001</v>
      </c>
      <c r="C162" s="28">
        <v>115.304</v>
      </c>
      <c r="D162" s="28">
        <v>13.34</v>
      </c>
      <c r="E162" s="28">
        <v>-67.919989999999999</v>
      </c>
      <c r="F162" s="28">
        <v>-258.38</v>
      </c>
      <c r="G162" s="28">
        <v>15.1</v>
      </c>
      <c r="H162" s="21"/>
      <c r="I162" s="28">
        <v>6032.3500999999997</v>
      </c>
      <c r="J162" s="7">
        <f t="shared" si="25"/>
        <v>3.0262832390978107E-2</v>
      </c>
      <c r="K162" s="7">
        <f t="shared" si="26"/>
        <v>1.9114275214232014E-2</v>
      </c>
      <c r="L162" s="7">
        <f t="shared" si="27"/>
        <v>2.2114101102984722E-3</v>
      </c>
      <c r="M162" s="7">
        <f t="shared" si="28"/>
        <v>-1.1259291797404133E-2</v>
      </c>
      <c r="N162" s="20">
        <f t="shared" si="29"/>
        <v>-4.2832394625106393E-2</v>
      </c>
      <c r="O162" s="7">
        <f t="shared" si="30"/>
        <v>-2.5031703647306544E-3</v>
      </c>
      <c r="Q162" s="9">
        <f t="shared" si="31"/>
        <v>5.1588517715508597E-2</v>
      </c>
      <c r="R162" s="9">
        <f t="shared" si="32"/>
        <v>5.4091686422510526E-2</v>
      </c>
      <c r="S162" s="9">
        <f t="shared" si="33"/>
        <v>-2.5031703647306544E-3</v>
      </c>
      <c r="U162" s="9">
        <f t="shared" si="34"/>
        <v>5.1588517715508597E-2</v>
      </c>
      <c r="V162" s="9">
        <f t="shared" si="35"/>
        <v>-5.4091686422510526E-2</v>
      </c>
      <c r="W162" s="9">
        <f t="shared" si="36"/>
        <v>2.5031703647306544E-3</v>
      </c>
    </row>
    <row r="163" spans="1:23" ht="15.75">
      <c r="A163" s="5">
        <v>19914</v>
      </c>
      <c r="B163" s="28">
        <v>217.31200000000001</v>
      </c>
      <c r="C163" s="28">
        <v>100.648</v>
      </c>
      <c r="D163" s="28">
        <v>12.944000000000001</v>
      </c>
      <c r="E163" s="28">
        <v>-72.995999999999995</v>
      </c>
      <c r="F163" s="28">
        <v>-276.80799999999999</v>
      </c>
      <c r="G163" s="28">
        <v>18.899999999999999</v>
      </c>
      <c r="H163" s="21"/>
      <c r="I163" s="28">
        <v>6092.3999000000003</v>
      </c>
      <c r="J163" s="7">
        <f t="shared" si="25"/>
        <v>3.5669359130545586E-2</v>
      </c>
      <c r="K163" s="7">
        <f t="shared" si="26"/>
        <v>1.6520255014776688E-2</v>
      </c>
      <c r="L163" s="7">
        <f t="shared" si="27"/>
        <v>2.1246143083942996E-3</v>
      </c>
      <c r="M163" s="7">
        <f t="shared" si="28"/>
        <v>-1.1981485325676011E-2</v>
      </c>
      <c r="N163" s="20">
        <f t="shared" si="29"/>
        <v>-4.5434968902812824E-2</v>
      </c>
      <c r="O163" s="7">
        <f t="shared" si="30"/>
        <v>-3.1022257747722695E-3</v>
      </c>
      <c r="Q163" s="9">
        <f t="shared" si="31"/>
        <v>5.4314228453716577E-2</v>
      </c>
      <c r="R163" s="9">
        <f t="shared" si="32"/>
        <v>5.7416454228488831E-2</v>
      </c>
      <c r="S163" s="9">
        <f t="shared" si="33"/>
        <v>-3.1022257747722695E-3</v>
      </c>
      <c r="U163" s="9">
        <f t="shared" si="34"/>
        <v>5.4314228453716577E-2</v>
      </c>
      <c r="V163" s="9">
        <f t="shared" si="35"/>
        <v>-5.7416454228488831E-2</v>
      </c>
      <c r="W163" s="9">
        <f t="shared" si="36"/>
        <v>3.1022257747722695E-3</v>
      </c>
    </row>
    <row r="164" spans="1:23" ht="15.75">
      <c r="A164" s="5">
        <v>19921</v>
      </c>
      <c r="B164" s="28">
        <v>207.60001</v>
      </c>
      <c r="C164" s="28">
        <v>116.428</v>
      </c>
      <c r="D164" s="28">
        <v>34.240001999999997</v>
      </c>
      <c r="E164" s="28">
        <v>-71.375990000000002</v>
      </c>
      <c r="F164" s="28">
        <v>-310.69189999999998</v>
      </c>
      <c r="G164" s="28">
        <v>23.799999</v>
      </c>
      <c r="H164" s="21"/>
      <c r="I164" s="28">
        <v>6193.0829999999996</v>
      </c>
      <c r="J164" s="7">
        <f t="shared" si="25"/>
        <v>3.352127042379377E-2</v>
      </c>
      <c r="K164" s="7">
        <f t="shared" si="26"/>
        <v>1.8799683453297817E-2</v>
      </c>
      <c r="L164" s="7">
        <f t="shared" si="27"/>
        <v>5.5287490899120842E-3</v>
      </c>
      <c r="M164" s="7">
        <f t="shared" si="28"/>
        <v>-1.1525114389715107E-2</v>
      </c>
      <c r="N164" s="20">
        <f t="shared" si="29"/>
        <v>-5.0167565976428866E-2</v>
      </c>
      <c r="O164" s="7">
        <f t="shared" si="30"/>
        <v>-3.8429969370667246E-3</v>
      </c>
      <c r="Q164" s="9">
        <f t="shared" si="31"/>
        <v>5.7849702967003667E-2</v>
      </c>
      <c r="R164" s="9">
        <f t="shared" si="32"/>
        <v>6.1692680366143976E-2</v>
      </c>
      <c r="S164" s="9">
        <f t="shared" si="33"/>
        <v>-3.8429969370667246E-3</v>
      </c>
      <c r="U164" s="9">
        <f t="shared" si="34"/>
        <v>5.7849702967003667E-2</v>
      </c>
      <c r="V164" s="9">
        <f t="shared" si="35"/>
        <v>-6.1692680366143976E-2</v>
      </c>
      <c r="W164" s="9">
        <f t="shared" si="36"/>
        <v>3.8429969370667246E-3</v>
      </c>
    </row>
    <row r="165" spans="1:23" ht="15.75">
      <c r="A165" s="5">
        <v>19922</v>
      </c>
      <c r="B165" s="28">
        <v>214.51199</v>
      </c>
      <c r="C165" s="28">
        <v>97.32</v>
      </c>
      <c r="D165" s="28">
        <v>33.903998999999999</v>
      </c>
      <c r="E165" s="28">
        <v>-66.723990000000001</v>
      </c>
      <c r="F165" s="28">
        <v>-320.71199999999999</v>
      </c>
      <c r="G165" s="28">
        <v>41.700001</v>
      </c>
      <c r="H165" s="21"/>
      <c r="I165" s="28">
        <v>6295.1000999999997</v>
      </c>
      <c r="J165" s="7">
        <f t="shared" si="25"/>
        <v>3.4076025256532458E-2</v>
      </c>
      <c r="K165" s="7">
        <f t="shared" si="26"/>
        <v>1.5459642968981542E-2</v>
      </c>
      <c r="L165" s="7">
        <f t="shared" si="27"/>
        <v>5.3857759942530538E-3</v>
      </c>
      <c r="M165" s="7">
        <f t="shared" si="28"/>
        <v>-1.0599353297019059E-2</v>
      </c>
      <c r="N165" s="20">
        <f t="shared" si="29"/>
        <v>-5.0946290750801565E-2</v>
      </c>
      <c r="O165" s="7">
        <f t="shared" si="30"/>
        <v>-6.6241998280535683E-3</v>
      </c>
      <c r="Q165" s="9">
        <f t="shared" si="31"/>
        <v>5.4921444219767052E-2</v>
      </c>
      <c r="R165" s="9">
        <f t="shared" si="32"/>
        <v>6.1545644047820626E-2</v>
      </c>
      <c r="S165" s="9">
        <f t="shared" si="33"/>
        <v>-6.6241998280535683E-3</v>
      </c>
      <c r="U165" s="9">
        <f t="shared" si="34"/>
        <v>5.4921444219767052E-2</v>
      </c>
      <c r="V165" s="9">
        <f t="shared" si="35"/>
        <v>-6.1545644047820626E-2</v>
      </c>
      <c r="W165" s="9">
        <f t="shared" si="36"/>
        <v>6.6241998280535683E-3</v>
      </c>
    </row>
    <row r="166" spans="1:23" ht="15.75">
      <c r="A166" s="5">
        <v>19923</v>
      </c>
      <c r="B166" s="28">
        <v>186.06799000000001</v>
      </c>
      <c r="C166" s="28">
        <v>192.00800000000001</v>
      </c>
      <c r="D166" s="28">
        <v>-36.531999999999996</v>
      </c>
      <c r="E166" s="28">
        <v>-66.355999999999995</v>
      </c>
      <c r="F166" s="28">
        <v>-330.08800000000002</v>
      </c>
      <c r="G166" s="28">
        <v>54.900002000000001</v>
      </c>
      <c r="H166" s="21"/>
      <c r="I166" s="28">
        <v>6389.7002000000002</v>
      </c>
      <c r="J166" s="7">
        <f t="shared" si="25"/>
        <v>2.9119987507395105E-2</v>
      </c>
      <c r="K166" s="7">
        <f t="shared" si="26"/>
        <v>3.0049610152288523E-2</v>
      </c>
      <c r="L166" s="7">
        <f t="shared" si="27"/>
        <v>-5.7173261430951009E-3</v>
      </c>
      <c r="M166" s="7">
        <f t="shared" si="28"/>
        <v>-1.0384837773765972E-2</v>
      </c>
      <c r="N166" s="20">
        <f t="shared" si="29"/>
        <v>-5.1659387712744337E-2</v>
      </c>
      <c r="O166" s="7">
        <f t="shared" si="30"/>
        <v>-8.5919527179068589E-3</v>
      </c>
      <c r="Q166" s="9">
        <f t="shared" si="31"/>
        <v>5.3452271516588531E-2</v>
      </c>
      <c r="R166" s="9">
        <f t="shared" si="32"/>
        <v>6.2044225486510313E-2</v>
      </c>
      <c r="S166" s="9">
        <f t="shared" si="33"/>
        <v>-8.5919527179068589E-3</v>
      </c>
      <c r="U166" s="9">
        <f t="shared" si="34"/>
        <v>5.3452271516588531E-2</v>
      </c>
      <c r="V166" s="9">
        <f t="shared" si="35"/>
        <v>-6.2044225486510313E-2</v>
      </c>
      <c r="W166" s="9">
        <f t="shared" si="36"/>
        <v>8.5919527179068589E-3</v>
      </c>
    </row>
    <row r="167" spans="1:23" ht="15.75">
      <c r="A167" s="5">
        <v>19924</v>
      </c>
      <c r="B167" s="28">
        <v>194.87199000000001</v>
      </c>
      <c r="C167" s="28">
        <v>82.524001999999996</v>
      </c>
      <c r="D167" s="28">
        <v>27.864000000000001</v>
      </c>
      <c r="E167" s="28">
        <v>-59.124000000000002</v>
      </c>
      <c r="F167" s="28">
        <v>-316.73590000000002</v>
      </c>
      <c r="G167" s="28">
        <v>70.599997999999999</v>
      </c>
      <c r="H167" s="21"/>
      <c r="I167" s="28">
        <v>6493.7997999999998</v>
      </c>
      <c r="J167" s="7">
        <f t="shared" si="25"/>
        <v>3.0008930980594754E-2</v>
      </c>
      <c r="K167" s="7">
        <f t="shared" si="26"/>
        <v>1.2708122292282555E-2</v>
      </c>
      <c r="L167" s="7">
        <f t="shared" si="27"/>
        <v>4.2908621851877847E-3</v>
      </c>
      <c r="M167" s="7">
        <f t="shared" si="28"/>
        <v>-9.1046847486736509E-3</v>
      </c>
      <c r="N167" s="20">
        <f t="shared" si="29"/>
        <v>-4.877512546660278E-2</v>
      </c>
      <c r="O167" s="7">
        <f t="shared" si="30"/>
        <v>-1.0871908616585315E-2</v>
      </c>
      <c r="Q167" s="9">
        <f t="shared" si="31"/>
        <v>4.7007915458065097E-2</v>
      </c>
      <c r="R167" s="9">
        <f t="shared" si="32"/>
        <v>5.7879810215276432E-2</v>
      </c>
      <c r="S167" s="9">
        <f t="shared" si="33"/>
        <v>-1.0871908616585315E-2</v>
      </c>
      <c r="U167" s="9">
        <f t="shared" si="34"/>
        <v>4.7007915458065097E-2</v>
      </c>
      <c r="V167" s="9">
        <f t="shared" si="35"/>
        <v>-5.7879810215276432E-2</v>
      </c>
      <c r="W167" s="9">
        <f t="shared" si="36"/>
        <v>1.0871908616585315E-2</v>
      </c>
    </row>
    <row r="168" spans="1:23" ht="15.75">
      <c r="A168" s="5">
        <v>19931</v>
      </c>
      <c r="B168" s="28">
        <v>110.864</v>
      </c>
      <c r="C168" s="28">
        <v>220</v>
      </c>
      <c r="D168" s="28">
        <v>1.4039999999999999</v>
      </c>
      <c r="E168" s="28">
        <v>-68.451999999999998</v>
      </c>
      <c r="F168" s="28">
        <v>-322.61</v>
      </c>
      <c r="G168" s="28">
        <v>58.799999</v>
      </c>
      <c r="H168" s="21"/>
      <c r="I168" s="28">
        <v>6544.5</v>
      </c>
      <c r="J168" s="7">
        <f t="shared" si="25"/>
        <v>1.6940025976010391E-2</v>
      </c>
      <c r="K168" s="7">
        <f t="shared" si="26"/>
        <v>3.3616013446405378E-2</v>
      </c>
      <c r="L168" s="7">
        <f t="shared" si="27"/>
        <v>2.1453128581251432E-4</v>
      </c>
      <c r="M168" s="7">
        <f t="shared" si="28"/>
        <v>-1.0459469783787914E-2</v>
      </c>
      <c r="N168" s="20">
        <f t="shared" si="29"/>
        <v>-4.9294827717931089E-2</v>
      </c>
      <c r="O168" s="7">
        <f t="shared" si="30"/>
        <v>-8.9846434410573769E-3</v>
      </c>
      <c r="Q168" s="9">
        <f t="shared" si="31"/>
        <v>5.0770570708228283E-2</v>
      </c>
      <c r="R168" s="9">
        <f t="shared" si="32"/>
        <v>5.9754297501719005E-2</v>
      </c>
      <c r="S168" s="9">
        <f t="shared" si="33"/>
        <v>-8.9846434410573769E-3</v>
      </c>
      <c r="U168" s="9">
        <f t="shared" si="34"/>
        <v>5.0770570708228283E-2</v>
      </c>
      <c r="V168" s="9">
        <f t="shared" si="35"/>
        <v>-5.9754297501719005E-2</v>
      </c>
      <c r="W168" s="9">
        <f t="shared" si="36"/>
        <v>8.9846434410573769E-3</v>
      </c>
    </row>
    <row r="169" spans="1:23" ht="15.75">
      <c r="A169" s="5">
        <v>19932</v>
      </c>
      <c r="B169" s="28">
        <v>146.12</v>
      </c>
      <c r="C169" s="28">
        <v>119.468</v>
      </c>
      <c r="D169" s="28">
        <v>10.788</v>
      </c>
      <c r="E169" s="28">
        <v>-66.57199</v>
      </c>
      <c r="F169" s="28">
        <v>-285.8039</v>
      </c>
      <c r="G169" s="28">
        <v>76</v>
      </c>
      <c r="H169" s="21"/>
      <c r="I169" s="28">
        <v>6622.6000999999997</v>
      </c>
      <c r="J169" s="7">
        <f t="shared" si="25"/>
        <v>2.2063841662431045E-2</v>
      </c>
      <c r="K169" s="7">
        <f t="shared" si="26"/>
        <v>1.8039440430655026E-2</v>
      </c>
      <c r="L169" s="7">
        <f t="shared" si="27"/>
        <v>1.6289674504127165E-3</v>
      </c>
      <c r="M169" s="7">
        <f t="shared" si="28"/>
        <v>-1.0052243679940754E-2</v>
      </c>
      <c r="N169" s="20">
        <f t="shared" si="29"/>
        <v>-4.3155844484706246E-2</v>
      </c>
      <c r="O169" s="7">
        <f t="shared" si="30"/>
        <v>-1.1475855230938676E-2</v>
      </c>
      <c r="Q169" s="9">
        <f t="shared" si="31"/>
        <v>4.1732249543498787E-2</v>
      </c>
      <c r="R169" s="9">
        <f t="shared" si="32"/>
        <v>5.3208088164646998E-2</v>
      </c>
      <c r="S169" s="9">
        <f t="shared" si="33"/>
        <v>-1.1475855230938676E-2</v>
      </c>
      <c r="U169" s="9">
        <f t="shared" si="34"/>
        <v>4.1732249543498787E-2</v>
      </c>
      <c r="V169" s="9">
        <f t="shared" si="35"/>
        <v>-5.3208088164646998E-2</v>
      </c>
      <c r="W169" s="9">
        <f t="shared" si="36"/>
        <v>1.1475855230938676E-2</v>
      </c>
    </row>
    <row r="170" spans="1:23" ht="15.75">
      <c r="A170" s="5">
        <v>19933</v>
      </c>
      <c r="B170" s="28">
        <v>94.816001999999997</v>
      </c>
      <c r="C170" s="28">
        <v>174.51199</v>
      </c>
      <c r="D170" s="28">
        <v>5.8639998000000002</v>
      </c>
      <c r="E170" s="28">
        <v>-66.584000000000003</v>
      </c>
      <c r="F170" s="28">
        <v>-287.5</v>
      </c>
      <c r="G170" s="28">
        <v>78.900002000000001</v>
      </c>
      <c r="H170" s="21"/>
      <c r="I170" s="28">
        <v>6688.2997999999998</v>
      </c>
      <c r="J170" s="7">
        <f t="shared" si="25"/>
        <v>1.417639831276702E-2</v>
      </c>
      <c r="K170" s="7">
        <f t="shared" si="26"/>
        <v>2.6092130319875912E-2</v>
      </c>
      <c r="L170" s="7">
        <f t="shared" si="27"/>
        <v>8.7675492656594137E-4</v>
      </c>
      <c r="M170" s="7">
        <f t="shared" si="28"/>
        <v>-9.9552953651987925E-3</v>
      </c>
      <c r="N170" s="20">
        <f t="shared" si="29"/>
        <v>-4.2985513298910434E-2</v>
      </c>
      <c r="O170" s="7">
        <f t="shared" si="30"/>
        <v>-1.179672029653934E-2</v>
      </c>
      <c r="Q170" s="9">
        <f t="shared" si="31"/>
        <v>4.1145283559208878E-2</v>
      </c>
      <c r="R170" s="9">
        <f t="shared" si="32"/>
        <v>5.2940808664109225E-2</v>
      </c>
      <c r="S170" s="9">
        <f t="shared" si="33"/>
        <v>-1.179672029653934E-2</v>
      </c>
      <c r="U170" s="9">
        <f t="shared" si="34"/>
        <v>4.1145283559208878E-2</v>
      </c>
      <c r="V170" s="9">
        <f t="shared" si="35"/>
        <v>-5.2940808664109225E-2</v>
      </c>
      <c r="W170" s="9">
        <f t="shared" si="36"/>
        <v>1.179672029653934E-2</v>
      </c>
    </row>
    <row r="171" spans="1:23" ht="15.75">
      <c r="A171" s="5">
        <v>19934</v>
      </c>
      <c r="B171" s="28">
        <v>118.22799999999999</v>
      </c>
      <c r="C171" s="28">
        <v>78.188004000000006</v>
      </c>
      <c r="D171" s="28">
        <v>4.6520000000000001</v>
      </c>
      <c r="E171" s="28">
        <v>-49.908000000000001</v>
      </c>
      <c r="F171" s="28">
        <v>-260.76</v>
      </c>
      <c r="G171" s="28">
        <v>109.6</v>
      </c>
      <c r="H171" s="21"/>
      <c r="I171" s="28">
        <v>6814</v>
      </c>
      <c r="J171" s="7">
        <f t="shared" si="25"/>
        <v>1.7350748459054887E-2</v>
      </c>
      <c r="K171" s="7">
        <f t="shared" si="26"/>
        <v>1.1474611681831524E-2</v>
      </c>
      <c r="L171" s="7">
        <f t="shared" si="27"/>
        <v>6.827120633988847E-4</v>
      </c>
      <c r="M171" s="7">
        <f t="shared" si="28"/>
        <v>-7.3243322571176989E-3</v>
      </c>
      <c r="N171" s="20">
        <f t="shared" si="29"/>
        <v>-3.8268271206339889E-2</v>
      </c>
      <c r="O171" s="7">
        <f t="shared" si="30"/>
        <v>-1.6084531846199002E-2</v>
      </c>
      <c r="Q171" s="9">
        <f t="shared" si="31"/>
        <v>2.9508072204285297E-2</v>
      </c>
      <c r="R171" s="9">
        <f t="shared" si="32"/>
        <v>4.5592603463457587E-2</v>
      </c>
      <c r="S171" s="9">
        <f t="shared" si="33"/>
        <v>-1.6084531846199002E-2</v>
      </c>
      <c r="U171" s="9">
        <f t="shared" si="34"/>
        <v>2.9508072204285297E-2</v>
      </c>
      <c r="V171" s="9">
        <f t="shared" si="35"/>
        <v>-4.5592603463457587E-2</v>
      </c>
      <c r="W171" s="9">
        <f t="shared" si="36"/>
        <v>1.6084531846199002E-2</v>
      </c>
    </row>
    <row r="172" spans="1:23" ht="15.75">
      <c r="A172" s="5">
        <v>19941</v>
      </c>
      <c r="B172" s="28">
        <v>33.967998999999999</v>
      </c>
      <c r="C172" s="28">
        <v>206.17999</v>
      </c>
      <c r="D172" s="28">
        <v>-46.776000000000003</v>
      </c>
      <c r="E172" s="28">
        <v>-54.692</v>
      </c>
      <c r="F172" s="28">
        <v>-233.08</v>
      </c>
      <c r="G172" s="28">
        <v>94.400002000000001</v>
      </c>
      <c r="H172" s="21"/>
      <c r="I172" s="28">
        <v>6916.2997999999998</v>
      </c>
      <c r="J172" s="7">
        <f t="shared" si="25"/>
        <v>4.9112964999001342E-3</v>
      </c>
      <c r="K172" s="7">
        <f t="shared" si="26"/>
        <v>2.9810736370913245E-2</v>
      </c>
      <c r="L172" s="7">
        <f t="shared" si="27"/>
        <v>-6.7631539049247125E-3</v>
      </c>
      <c r="M172" s="7">
        <f t="shared" si="28"/>
        <v>-7.9076965402801076E-3</v>
      </c>
      <c r="N172" s="20">
        <f t="shared" si="29"/>
        <v>-3.3700100738837266E-2</v>
      </c>
      <c r="O172" s="7">
        <f t="shared" si="30"/>
        <v>-1.3648917011954861E-2</v>
      </c>
      <c r="Q172" s="9">
        <f t="shared" si="31"/>
        <v>2.7958878965888667E-2</v>
      </c>
      <c r="R172" s="9">
        <f t="shared" si="32"/>
        <v>4.160779727911737E-2</v>
      </c>
      <c r="S172" s="9">
        <f t="shared" si="33"/>
        <v>-1.3648917011954861E-2</v>
      </c>
      <c r="U172" s="9">
        <f t="shared" si="34"/>
        <v>2.7958878965888667E-2</v>
      </c>
      <c r="V172" s="9">
        <f t="shared" si="35"/>
        <v>-4.160779727911737E-2</v>
      </c>
      <c r="W172" s="9">
        <f t="shared" si="36"/>
        <v>1.3648917011954861E-2</v>
      </c>
    </row>
    <row r="173" spans="1:23" ht="15.75">
      <c r="A173" s="5">
        <v>19942</v>
      </c>
      <c r="B173" s="28">
        <v>73.783996999999999</v>
      </c>
      <c r="C173" s="28">
        <v>85.108001999999999</v>
      </c>
      <c r="D173" s="28">
        <v>-7.2560000000000002</v>
      </c>
      <c r="E173" s="28">
        <v>-59.36</v>
      </c>
      <c r="F173" s="28">
        <v>-202.97</v>
      </c>
      <c r="G173" s="28">
        <v>110.7</v>
      </c>
      <c r="H173" s="21"/>
      <c r="I173" s="28">
        <v>7044.1000999999997</v>
      </c>
      <c r="J173" s="7">
        <f t="shared" si="25"/>
        <v>1.047458099012534E-2</v>
      </c>
      <c r="K173" s="7">
        <f t="shared" si="26"/>
        <v>1.2082168167939578E-2</v>
      </c>
      <c r="L173" s="7">
        <f t="shared" si="27"/>
        <v>-1.0300818978992079E-3</v>
      </c>
      <c r="M173" s="7">
        <f t="shared" si="28"/>
        <v>-8.4269103444455599E-3</v>
      </c>
      <c r="N173" s="20">
        <f t="shared" si="29"/>
        <v>-2.8814184511659624E-2</v>
      </c>
      <c r="O173" s="7">
        <f t="shared" si="30"/>
        <v>-1.5715279230628765E-2</v>
      </c>
      <c r="Q173" s="9">
        <f t="shared" si="31"/>
        <v>2.1526667260165708E-2</v>
      </c>
      <c r="R173" s="9">
        <f t="shared" si="32"/>
        <v>3.7241094856105182E-2</v>
      </c>
      <c r="S173" s="9">
        <f t="shared" si="33"/>
        <v>-1.5715279230628765E-2</v>
      </c>
      <c r="U173" s="9">
        <f t="shared" si="34"/>
        <v>2.1526667260165708E-2</v>
      </c>
      <c r="V173" s="9">
        <f t="shared" si="35"/>
        <v>-3.7241094856105182E-2</v>
      </c>
      <c r="W173" s="9">
        <f t="shared" si="36"/>
        <v>1.5715279230628765E-2</v>
      </c>
    </row>
    <row r="174" spans="1:23" ht="15.75">
      <c r="A174" s="5">
        <v>19943</v>
      </c>
      <c r="B174" s="28">
        <v>73.036002999999994</v>
      </c>
      <c r="C174" s="28">
        <v>80.267998000000006</v>
      </c>
      <c r="D174" s="28">
        <v>0.94399999999999995</v>
      </c>
      <c r="E174" s="28">
        <v>-52.855989999999998</v>
      </c>
      <c r="F174" s="28">
        <v>-224.89</v>
      </c>
      <c r="G174" s="28">
        <v>123.5</v>
      </c>
      <c r="H174" s="21"/>
      <c r="I174" s="28">
        <v>7131.7002000000002</v>
      </c>
      <c r="J174" s="7">
        <f t="shared" si="25"/>
        <v>1.0241036632470892E-2</v>
      </c>
      <c r="K174" s="7">
        <f t="shared" si="26"/>
        <v>1.1255099870855481E-2</v>
      </c>
      <c r="L174" s="7">
        <f t="shared" si="27"/>
        <v>1.3236675316217022E-4</v>
      </c>
      <c r="M174" s="7">
        <f t="shared" si="28"/>
        <v>-7.4114150227459078E-3</v>
      </c>
      <c r="N174" s="20">
        <f t="shared" si="29"/>
        <v>-3.1533854998559804E-2</v>
      </c>
      <c r="O174" s="7">
        <f t="shared" si="30"/>
        <v>-1.7317048745262735E-2</v>
      </c>
      <c r="Q174" s="9">
        <f t="shared" si="31"/>
        <v>2.1628503256488543E-2</v>
      </c>
      <c r="R174" s="9">
        <f t="shared" si="32"/>
        <v>3.8945270021305711E-2</v>
      </c>
      <c r="S174" s="9">
        <f t="shared" si="33"/>
        <v>-1.7317048745262735E-2</v>
      </c>
      <c r="U174" s="9">
        <f t="shared" si="34"/>
        <v>2.1628503256488543E-2</v>
      </c>
      <c r="V174" s="9">
        <f t="shared" si="35"/>
        <v>-3.8945270021305711E-2</v>
      </c>
      <c r="W174" s="9">
        <f t="shared" si="36"/>
        <v>1.7317048745262735E-2</v>
      </c>
    </row>
    <row r="175" spans="1:23" ht="15.75">
      <c r="A175" s="5">
        <v>19944</v>
      </c>
      <c r="B175" s="28">
        <v>108.812</v>
      </c>
      <c r="C175" s="28">
        <v>35.548000000000002</v>
      </c>
      <c r="D175" s="28">
        <v>-1.012</v>
      </c>
      <c r="E175" s="28">
        <v>-59.984000000000002</v>
      </c>
      <c r="F175" s="28">
        <v>-223.66</v>
      </c>
      <c r="G175" s="28">
        <v>140.30000000000001</v>
      </c>
      <c r="H175" s="21"/>
      <c r="I175" s="28">
        <v>7248.1000999999997</v>
      </c>
      <c r="J175" s="7">
        <f t="shared" si="25"/>
        <v>1.501248582369882E-2</v>
      </c>
      <c r="K175" s="7">
        <f t="shared" si="26"/>
        <v>4.9044576522887708E-3</v>
      </c>
      <c r="L175" s="7">
        <f t="shared" si="27"/>
        <v>-1.3962279577237077E-4</v>
      </c>
      <c r="M175" s="7">
        <f t="shared" si="28"/>
        <v>-8.2758238948714303E-3</v>
      </c>
      <c r="N175" s="20">
        <f t="shared" si="29"/>
        <v>-3.0857741603209924E-2</v>
      </c>
      <c r="O175" s="7">
        <f t="shared" si="30"/>
        <v>-1.9356796686624128E-2</v>
      </c>
      <c r="Q175" s="9">
        <f t="shared" si="31"/>
        <v>1.9777320680215218E-2</v>
      </c>
      <c r="R175" s="9">
        <f t="shared" si="32"/>
        <v>3.9133565498081356E-2</v>
      </c>
      <c r="S175" s="9">
        <f t="shared" si="33"/>
        <v>-1.9356796686624128E-2</v>
      </c>
      <c r="U175" s="9">
        <f t="shared" si="34"/>
        <v>1.9777320680215218E-2</v>
      </c>
      <c r="V175" s="9">
        <f t="shared" si="35"/>
        <v>-3.9133565498081356E-2</v>
      </c>
      <c r="W175" s="9">
        <f t="shared" si="36"/>
        <v>1.9356796686624128E-2</v>
      </c>
    </row>
    <row r="176" spans="1:23" ht="15.75">
      <c r="A176" s="5">
        <v>19951</v>
      </c>
      <c r="B176" s="28">
        <v>144.83199999999999</v>
      </c>
      <c r="C176" s="28">
        <v>14.888</v>
      </c>
      <c r="D176" s="28">
        <v>1.9960001000000001</v>
      </c>
      <c r="E176" s="28">
        <v>-58.951999999999998</v>
      </c>
      <c r="F176" s="28">
        <v>-223.86</v>
      </c>
      <c r="G176" s="28">
        <v>121.1</v>
      </c>
      <c r="H176" s="21"/>
      <c r="I176" s="28">
        <v>7307.7002000000002</v>
      </c>
      <c r="J176" s="7">
        <f t="shared" si="25"/>
        <v>1.9819094384851747E-2</v>
      </c>
      <c r="K176" s="7">
        <f t="shared" si="26"/>
        <v>2.0373030628705866E-3</v>
      </c>
      <c r="L176" s="7">
        <f t="shared" si="27"/>
        <v>2.7313656080198801E-4</v>
      </c>
      <c r="M176" s="7">
        <f t="shared" si="28"/>
        <v>-8.0671070769980403E-3</v>
      </c>
      <c r="N176" s="20">
        <f t="shared" si="29"/>
        <v>-3.063344060009468E-2</v>
      </c>
      <c r="O176" s="7">
        <f t="shared" si="30"/>
        <v>-1.6571561050082485E-2</v>
      </c>
      <c r="Q176" s="9">
        <f t="shared" si="31"/>
        <v>2.2129534008524323E-2</v>
      </c>
      <c r="R176" s="9">
        <f t="shared" si="32"/>
        <v>3.8700547677092717E-2</v>
      </c>
      <c r="S176" s="9">
        <f t="shared" si="33"/>
        <v>-1.6571561050082485E-2</v>
      </c>
      <c r="U176" s="9">
        <f t="shared" si="34"/>
        <v>2.2129534008524323E-2</v>
      </c>
      <c r="V176" s="9">
        <f t="shared" si="35"/>
        <v>-3.8700547677092717E-2</v>
      </c>
      <c r="W176" s="9">
        <f t="shared" si="36"/>
        <v>1.6571561050082485E-2</v>
      </c>
    </row>
    <row r="177" spans="1:23" ht="15.75">
      <c r="A177" s="5">
        <v>19952</v>
      </c>
      <c r="B177" s="28">
        <v>110.408</v>
      </c>
      <c r="C177" s="28">
        <v>36.555999999999997</v>
      </c>
      <c r="D177" s="28">
        <v>17.384001000000001</v>
      </c>
      <c r="E177" s="28">
        <v>-75.203999999999994</v>
      </c>
      <c r="F177" s="28">
        <v>-210.54400000000001</v>
      </c>
      <c r="G177" s="28">
        <v>121.4</v>
      </c>
      <c r="H177" s="21"/>
      <c r="I177" s="28">
        <v>7355.8999000000003</v>
      </c>
      <c r="J177" s="7">
        <f t="shared" si="25"/>
        <v>1.5009448402091495E-2</v>
      </c>
      <c r="K177" s="7">
        <f t="shared" si="26"/>
        <v>4.9696162939900793E-3</v>
      </c>
      <c r="L177" s="7">
        <f t="shared" si="27"/>
        <v>2.3632731870100628E-3</v>
      </c>
      <c r="M177" s="7">
        <f t="shared" si="28"/>
        <v>-1.0223630150268901E-2</v>
      </c>
      <c r="N177" s="20">
        <f t="shared" si="29"/>
        <v>-2.8622466708661982E-2</v>
      </c>
      <c r="O177" s="7">
        <f t="shared" si="30"/>
        <v>-1.6503759111784543E-2</v>
      </c>
      <c r="Q177" s="9">
        <f t="shared" si="31"/>
        <v>2.2342337883091638E-2</v>
      </c>
      <c r="R177" s="9">
        <f t="shared" si="32"/>
        <v>3.8846096858930881E-2</v>
      </c>
      <c r="S177" s="9">
        <f t="shared" si="33"/>
        <v>-1.6503759111784543E-2</v>
      </c>
      <c r="U177" s="9">
        <f t="shared" si="34"/>
        <v>2.2342337883091638E-2</v>
      </c>
      <c r="V177" s="9">
        <f t="shared" si="35"/>
        <v>-3.8846096858930881E-2</v>
      </c>
      <c r="W177" s="9">
        <f t="shared" si="36"/>
        <v>1.6503759111784543E-2</v>
      </c>
    </row>
    <row r="178" spans="1:23" ht="15.75">
      <c r="A178" s="5">
        <v>19953</v>
      </c>
      <c r="B178" s="28">
        <v>97.991996999999998</v>
      </c>
      <c r="C178" s="28">
        <v>47.004002</v>
      </c>
      <c r="D178" s="28">
        <v>26.263999999999999</v>
      </c>
      <c r="E178" s="28">
        <v>-61.088000000000001</v>
      </c>
      <c r="F178" s="28">
        <v>-211.87190000000001</v>
      </c>
      <c r="G178" s="28">
        <v>101.7</v>
      </c>
      <c r="H178" s="21"/>
      <c r="I178" s="28">
        <v>7452.7002000000002</v>
      </c>
      <c r="J178" s="7">
        <f t="shared" si="25"/>
        <v>1.3148522598560988E-2</v>
      </c>
      <c r="K178" s="7">
        <f t="shared" si="26"/>
        <v>6.3069760943825432E-3</v>
      </c>
      <c r="L178" s="7">
        <f t="shared" si="27"/>
        <v>3.5240918452616675E-3</v>
      </c>
      <c r="M178" s="7">
        <f t="shared" si="28"/>
        <v>-8.1967606854761177E-3</v>
      </c>
      <c r="N178" s="20">
        <f t="shared" si="29"/>
        <v>-2.8428877361791637E-2</v>
      </c>
      <c r="O178" s="7">
        <f t="shared" si="30"/>
        <v>-1.3646060792838548E-2</v>
      </c>
      <c r="Q178" s="9">
        <f t="shared" si="31"/>
        <v>2.2979590538205197E-2</v>
      </c>
      <c r="R178" s="9">
        <f t="shared" si="32"/>
        <v>3.6625638047267754E-2</v>
      </c>
      <c r="S178" s="9">
        <f t="shared" si="33"/>
        <v>-1.3646060792838548E-2</v>
      </c>
      <c r="U178" s="9">
        <f t="shared" si="34"/>
        <v>2.2979590538205197E-2</v>
      </c>
      <c r="V178" s="9">
        <f t="shared" si="35"/>
        <v>-3.6625638047267754E-2</v>
      </c>
      <c r="W178" s="9">
        <f t="shared" si="36"/>
        <v>1.3646060792838548E-2</v>
      </c>
    </row>
    <row r="179" spans="1:23" ht="15.75">
      <c r="A179" s="5">
        <v>19954</v>
      </c>
      <c r="B179" s="28">
        <v>81.347999999999999</v>
      </c>
      <c r="C179" s="28">
        <v>61.396000000000001</v>
      </c>
      <c r="D179" s="28">
        <v>10.768000000000001</v>
      </c>
      <c r="E179" s="28">
        <v>-51.995989999999999</v>
      </c>
      <c r="F179" s="28">
        <v>-188.51599999999999</v>
      </c>
      <c r="G179" s="28">
        <v>87</v>
      </c>
      <c r="H179" s="21"/>
      <c r="I179" s="28">
        <v>7542.7002000000002</v>
      </c>
      <c r="J179" s="7">
        <f t="shared" si="25"/>
        <v>1.0784997128747077E-2</v>
      </c>
      <c r="K179" s="7">
        <f t="shared" si="26"/>
        <v>8.139790575263749E-3</v>
      </c>
      <c r="L179" s="7">
        <f t="shared" si="27"/>
        <v>1.4276054615030304E-3</v>
      </c>
      <c r="M179" s="7">
        <f t="shared" si="28"/>
        <v>-6.8935511980179193E-3</v>
      </c>
      <c r="N179" s="20">
        <f t="shared" si="29"/>
        <v>-2.4993171543527606E-2</v>
      </c>
      <c r="O179" s="7">
        <f t="shared" si="30"/>
        <v>-1.1534330901816832E-2</v>
      </c>
      <c r="Q179" s="9">
        <f t="shared" si="31"/>
        <v>2.0352393165513856E-2</v>
      </c>
      <c r="R179" s="9">
        <f t="shared" si="32"/>
        <v>3.1886722741545526E-2</v>
      </c>
      <c r="S179" s="9">
        <f t="shared" si="33"/>
        <v>-1.1534330901816832E-2</v>
      </c>
      <c r="U179" s="9">
        <f t="shared" si="34"/>
        <v>2.0352393165513856E-2</v>
      </c>
      <c r="V179" s="9">
        <f t="shared" si="35"/>
        <v>-3.1886722741545526E-2</v>
      </c>
      <c r="W179" s="9">
        <f t="shared" si="36"/>
        <v>1.1534330901816832E-2</v>
      </c>
    </row>
    <row r="180" spans="1:23" ht="15.75">
      <c r="A180" s="5">
        <v>19961</v>
      </c>
      <c r="B180" s="28">
        <v>83.832001000000005</v>
      </c>
      <c r="C180" s="28">
        <v>54.155997999999997</v>
      </c>
      <c r="D180" s="28">
        <v>7.7800001999999999</v>
      </c>
      <c r="E180" s="28">
        <v>-48.491999999999997</v>
      </c>
      <c r="F180" s="28">
        <v>-202.07</v>
      </c>
      <c r="G180" s="28">
        <v>104.8</v>
      </c>
      <c r="H180" s="21"/>
      <c r="I180" s="28">
        <v>7634.9146000000001</v>
      </c>
      <c r="J180" s="7">
        <f t="shared" si="25"/>
        <v>1.0980083654111862E-2</v>
      </c>
      <c r="K180" s="7">
        <f t="shared" si="26"/>
        <v>7.0932028499703188E-3</v>
      </c>
      <c r="L180" s="7">
        <f t="shared" si="27"/>
        <v>1.0190029106546916E-3</v>
      </c>
      <c r="M180" s="7">
        <f t="shared" si="28"/>
        <v>-6.351348055680937E-3</v>
      </c>
      <c r="N180" s="20">
        <f t="shared" si="29"/>
        <v>-2.6466569776694031E-2</v>
      </c>
      <c r="O180" s="7">
        <f t="shared" si="30"/>
        <v>-1.3726414176263347E-2</v>
      </c>
      <c r="Q180" s="9">
        <f t="shared" si="31"/>
        <v>1.9092289414736872E-2</v>
      </c>
      <c r="R180" s="9">
        <f t="shared" si="32"/>
        <v>3.281791783237497E-2</v>
      </c>
      <c r="S180" s="9">
        <f t="shared" si="33"/>
        <v>-1.3726414176263347E-2</v>
      </c>
      <c r="U180" s="9">
        <f t="shared" si="34"/>
        <v>1.9092289414736872E-2</v>
      </c>
      <c r="V180" s="9">
        <f t="shared" si="35"/>
        <v>-3.281791783237497E-2</v>
      </c>
      <c r="W180" s="9">
        <f t="shared" si="36"/>
        <v>1.3726414176263347E-2</v>
      </c>
    </row>
    <row r="181" spans="1:23" ht="15.75">
      <c r="A181" s="5">
        <v>19962</v>
      </c>
      <c r="B181" s="28">
        <v>70.171997000000005</v>
      </c>
      <c r="C181" s="28">
        <v>30.864000000000001</v>
      </c>
      <c r="D181" s="28">
        <v>2.4E-2</v>
      </c>
      <c r="E181" s="28">
        <v>-54.235999999999997</v>
      </c>
      <c r="F181" s="28">
        <v>-158.12389999999999</v>
      </c>
      <c r="G181" s="28">
        <v>111.3</v>
      </c>
      <c r="H181" s="21"/>
      <c r="I181" s="28">
        <v>7799.8999000000003</v>
      </c>
      <c r="J181" s="7">
        <f t="shared" si="25"/>
        <v>8.9965253272032385E-3</v>
      </c>
      <c r="K181" s="7">
        <f t="shared" si="26"/>
        <v>3.9569738580875887E-3</v>
      </c>
      <c r="L181" s="7">
        <f t="shared" si="27"/>
        <v>3.0769625646093225E-6</v>
      </c>
      <c r="M181" s="7">
        <f t="shared" si="28"/>
        <v>-6.9534225689229668E-3</v>
      </c>
      <c r="N181" s="20">
        <f t="shared" si="29"/>
        <v>-2.027255503625117E-2</v>
      </c>
      <c r="O181" s="7">
        <f t="shared" si="30"/>
        <v>-1.4269413893375733E-2</v>
      </c>
      <c r="Q181" s="9">
        <f t="shared" si="31"/>
        <v>1.2956576147855437E-2</v>
      </c>
      <c r="R181" s="9">
        <f t="shared" si="32"/>
        <v>2.7225977605174138E-2</v>
      </c>
      <c r="S181" s="9">
        <f t="shared" si="33"/>
        <v>-1.4269413893375733E-2</v>
      </c>
      <c r="U181" s="9">
        <f t="shared" si="34"/>
        <v>1.2956576147855437E-2</v>
      </c>
      <c r="V181" s="9">
        <f t="shared" si="35"/>
        <v>-2.7225977605174138E-2</v>
      </c>
      <c r="W181" s="9">
        <f t="shared" si="36"/>
        <v>1.4269413893375733E-2</v>
      </c>
    </row>
    <row r="182" spans="1:23" ht="15.75">
      <c r="A182" s="5">
        <v>19963</v>
      </c>
      <c r="B182" s="28">
        <v>77.132003999999995</v>
      </c>
      <c r="C182" s="28">
        <v>-11.704000000000001</v>
      </c>
      <c r="D182" s="28">
        <v>-6.4559990000000003</v>
      </c>
      <c r="E182" s="28">
        <v>-52.703989999999997</v>
      </c>
      <c r="F182" s="28">
        <v>-141.66</v>
      </c>
      <c r="G182" s="28">
        <v>135.39999</v>
      </c>
      <c r="H182" s="21"/>
      <c r="I182" s="28">
        <v>7892.6000999999997</v>
      </c>
      <c r="J182" s="7">
        <f t="shared" si="25"/>
        <v>9.7726988600372652E-3</v>
      </c>
      <c r="K182" s="7">
        <f t="shared" si="26"/>
        <v>-1.4829080216543597E-3</v>
      </c>
      <c r="L182" s="7">
        <f t="shared" si="27"/>
        <v>-8.1798126323415275E-4</v>
      </c>
      <c r="M182" s="7">
        <f t="shared" si="28"/>
        <v>-6.6776460649513964E-3</v>
      </c>
      <c r="N182" s="20">
        <f t="shared" si="29"/>
        <v>-1.7948457821903331E-2</v>
      </c>
      <c r="O182" s="7">
        <f t="shared" si="30"/>
        <v>-1.7155308552881072E-2</v>
      </c>
      <c r="Q182" s="9">
        <f t="shared" si="31"/>
        <v>7.4718095751487518E-3</v>
      </c>
      <c r="R182" s="9">
        <f t="shared" si="32"/>
        <v>2.4626103886854728E-2</v>
      </c>
      <c r="S182" s="9">
        <f t="shared" si="33"/>
        <v>-1.7155308552881072E-2</v>
      </c>
      <c r="U182" s="9">
        <f t="shared" si="34"/>
        <v>7.4718095751487518E-3</v>
      </c>
      <c r="V182" s="9">
        <f t="shared" si="35"/>
        <v>-2.4626103886854728E-2</v>
      </c>
      <c r="W182" s="9">
        <f t="shared" si="36"/>
        <v>1.7155308552881072E-2</v>
      </c>
    </row>
    <row r="183" spans="1:23" ht="15.75">
      <c r="A183" s="5">
        <v>19964</v>
      </c>
      <c r="B183" s="28">
        <v>63.624001</v>
      </c>
      <c r="C183" s="28">
        <v>-0.74399999999999999</v>
      </c>
      <c r="D183" s="28">
        <v>-12.88</v>
      </c>
      <c r="E183" s="28">
        <v>-58.643999999999998</v>
      </c>
      <c r="F183" s="28">
        <v>-107.55</v>
      </c>
      <c r="G183" s="28">
        <v>116.2</v>
      </c>
      <c r="H183" s="21"/>
      <c r="I183" s="28">
        <v>8023</v>
      </c>
      <c r="J183" s="7">
        <f t="shared" si="25"/>
        <v>7.9302007977065936E-3</v>
      </c>
      <c r="K183" s="7">
        <f t="shared" si="26"/>
        <v>-9.2733391499439117E-5</v>
      </c>
      <c r="L183" s="7">
        <f t="shared" si="27"/>
        <v>-1.6053845195064191E-3</v>
      </c>
      <c r="M183" s="7">
        <f t="shared" si="28"/>
        <v>-7.3094852299638536E-3</v>
      </c>
      <c r="N183" s="20">
        <f t="shared" si="29"/>
        <v>-1.3405210021189081E-2</v>
      </c>
      <c r="O183" s="7">
        <f t="shared" si="30"/>
        <v>-1.4483360339025303E-2</v>
      </c>
      <c r="Q183" s="9">
        <f t="shared" si="31"/>
        <v>6.2320828867007344E-3</v>
      </c>
      <c r="R183" s="9">
        <f t="shared" si="32"/>
        <v>2.0714695251152934E-2</v>
      </c>
      <c r="S183" s="9">
        <f t="shared" si="33"/>
        <v>-1.4483360339025303E-2</v>
      </c>
      <c r="U183" s="9">
        <f t="shared" si="34"/>
        <v>6.2320828867007344E-3</v>
      </c>
      <c r="V183" s="9">
        <f t="shared" si="35"/>
        <v>-2.0714695251152934E-2</v>
      </c>
      <c r="W183" s="9">
        <f t="shared" si="36"/>
        <v>1.4483360339025303E-2</v>
      </c>
    </row>
    <row r="184" spans="1:23" ht="15.75">
      <c r="A184" s="5">
        <v>19971</v>
      </c>
      <c r="B184" s="28">
        <v>59.439999</v>
      </c>
      <c r="C184" s="28">
        <v>-45.551990000000004</v>
      </c>
      <c r="D184" s="28">
        <v>4.1279998000000004</v>
      </c>
      <c r="E184" s="28">
        <v>-62.247999999999998</v>
      </c>
      <c r="F184" s="28">
        <v>-90.067999999999998</v>
      </c>
      <c r="G184" s="28">
        <v>134.30000000000001</v>
      </c>
      <c r="H184" s="21"/>
      <c r="I184" s="28">
        <v>8136.8999000000003</v>
      </c>
      <c r="J184" s="7">
        <f t="shared" si="25"/>
        <v>7.3049932689967095E-3</v>
      </c>
      <c r="K184" s="7">
        <f t="shared" si="26"/>
        <v>-5.598199628829157E-3</v>
      </c>
      <c r="L184" s="7">
        <f t="shared" si="27"/>
        <v>5.0731849361941887E-4</v>
      </c>
      <c r="M184" s="7">
        <f t="shared" si="28"/>
        <v>-7.6500879653195681E-3</v>
      </c>
      <c r="N184" s="20">
        <f t="shared" si="29"/>
        <v>-1.1069080498335736E-2</v>
      </c>
      <c r="O184" s="7">
        <f t="shared" si="30"/>
        <v>-1.6505057411361299E-2</v>
      </c>
      <c r="Q184" s="9">
        <f t="shared" si="31"/>
        <v>2.2141121337869714E-3</v>
      </c>
      <c r="R184" s="9">
        <f t="shared" si="32"/>
        <v>1.8719168463655303E-2</v>
      </c>
      <c r="S184" s="9">
        <f t="shared" si="33"/>
        <v>-1.6505057411361299E-2</v>
      </c>
      <c r="U184" s="9">
        <f t="shared" si="34"/>
        <v>2.2141121337869714E-3</v>
      </c>
      <c r="V184" s="9">
        <f t="shared" si="35"/>
        <v>-1.8719168463655303E-2</v>
      </c>
      <c r="W184" s="9">
        <f t="shared" si="36"/>
        <v>1.6505057411361299E-2</v>
      </c>
    </row>
    <row r="185" spans="1:23" ht="15.75">
      <c r="A185" s="5">
        <v>19972</v>
      </c>
      <c r="B185" s="28">
        <v>68.531998000000002</v>
      </c>
      <c r="C185" s="28">
        <v>-60.375990000000002</v>
      </c>
      <c r="D185" s="28">
        <v>10.292</v>
      </c>
      <c r="E185" s="28">
        <v>-56.56</v>
      </c>
      <c r="F185" s="28">
        <v>-66.188000000000002</v>
      </c>
      <c r="G185" s="28">
        <v>104.3</v>
      </c>
      <c r="H185" s="21"/>
      <c r="I185" s="28">
        <v>8276.7998000000007</v>
      </c>
      <c r="J185" s="7">
        <f t="shared" si="25"/>
        <v>8.280011557123804E-3</v>
      </c>
      <c r="K185" s="7">
        <f t="shared" si="26"/>
        <v>-7.2946055793206444E-3</v>
      </c>
      <c r="L185" s="7">
        <f t="shared" si="27"/>
        <v>1.2434757694634584E-3</v>
      </c>
      <c r="M185" s="7">
        <f t="shared" si="28"/>
        <v>-6.8335590284544518E-3</v>
      </c>
      <c r="N185" s="20">
        <f t="shared" si="29"/>
        <v>-7.9968105547267194E-3</v>
      </c>
      <c r="O185" s="7">
        <f t="shared" si="30"/>
        <v>-1.2601488802471698E-2</v>
      </c>
      <c r="Q185" s="9">
        <f t="shared" si="31"/>
        <v>2.2288817472666178E-3</v>
      </c>
      <c r="R185" s="9">
        <f t="shared" si="32"/>
        <v>1.4830369583181171E-2</v>
      </c>
      <c r="S185" s="9">
        <f t="shared" si="33"/>
        <v>-1.2601488802471698E-2</v>
      </c>
      <c r="U185" s="9">
        <f t="shared" si="34"/>
        <v>2.2288817472666178E-3</v>
      </c>
      <c r="V185" s="9">
        <f t="shared" si="35"/>
        <v>-1.4830369583181171E-2</v>
      </c>
      <c r="W185" s="9">
        <f t="shared" si="36"/>
        <v>1.2601488802471698E-2</v>
      </c>
    </row>
    <row r="186" spans="1:23" ht="15.75">
      <c r="A186" s="5">
        <v>19973</v>
      </c>
      <c r="B186" s="28">
        <v>29.027999999999999</v>
      </c>
      <c r="C186" s="28">
        <v>-84.391990000000007</v>
      </c>
      <c r="D186" s="28">
        <v>8.7759999999999998</v>
      </c>
      <c r="E186" s="28">
        <v>-45.39199</v>
      </c>
      <c r="F186" s="28">
        <v>-33.119990000000001</v>
      </c>
      <c r="G186" s="28">
        <v>125.1</v>
      </c>
      <c r="H186" s="21"/>
      <c r="I186" s="28">
        <v>8410.0995999999996</v>
      </c>
      <c r="J186" s="7">
        <f t="shared" si="25"/>
        <v>3.4515643548383183E-3</v>
      </c>
      <c r="K186" s="7">
        <f t="shared" si="26"/>
        <v>-1.0034600541472781E-2</v>
      </c>
      <c r="L186" s="7">
        <f t="shared" si="27"/>
        <v>1.0435072611981908E-3</v>
      </c>
      <c r="M186" s="7">
        <f t="shared" si="28"/>
        <v>-5.397318956840892E-3</v>
      </c>
      <c r="N186" s="20">
        <f t="shared" si="29"/>
        <v>-3.9381210182100586E-3</v>
      </c>
      <c r="O186" s="7">
        <f t="shared" si="30"/>
        <v>-1.4874972467626899E-2</v>
      </c>
      <c r="Q186" s="9">
        <f t="shared" si="31"/>
        <v>-5.539528925436272E-3</v>
      </c>
      <c r="R186" s="9">
        <f t="shared" si="32"/>
        <v>9.3354399750509506E-3</v>
      </c>
      <c r="S186" s="9">
        <f t="shared" si="33"/>
        <v>-1.4874972467626899E-2</v>
      </c>
      <c r="U186" s="9">
        <f t="shared" si="34"/>
        <v>-5.539528925436272E-3</v>
      </c>
      <c r="V186" s="9">
        <f t="shared" si="35"/>
        <v>-9.3354399750509506E-3</v>
      </c>
      <c r="W186" s="9">
        <f t="shared" si="36"/>
        <v>1.4874972467626899E-2</v>
      </c>
    </row>
    <row r="187" spans="1:23" ht="15.75">
      <c r="A187" s="5">
        <v>19974</v>
      </c>
      <c r="B187" s="28">
        <v>37.555999999999997</v>
      </c>
      <c r="C187" s="28">
        <v>-138.572</v>
      </c>
      <c r="D187" s="28">
        <v>12.843999999999999</v>
      </c>
      <c r="E187" s="28">
        <v>-39.923999999999999</v>
      </c>
      <c r="F187" s="28">
        <v>-37.804000000000002</v>
      </c>
      <c r="G187" s="28">
        <v>165.89999</v>
      </c>
      <c r="H187" s="21"/>
      <c r="I187" s="28">
        <v>8505.7998000000007</v>
      </c>
      <c r="J187" s="7">
        <f t="shared" si="25"/>
        <v>4.4153402246782242E-3</v>
      </c>
      <c r="K187" s="7">
        <f t="shared" si="26"/>
        <v>-1.6291472084729763E-2</v>
      </c>
      <c r="L187" s="7">
        <f t="shared" si="27"/>
        <v>1.5100284866803471E-3</v>
      </c>
      <c r="M187" s="7">
        <f t="shared" si="28"/>
        <v>-4.6937385006404686E-3</v>
      </c>
      <c r="N187" s="20">
        <f t="shared" si="29"/>
        <v>-4.4444968008769733E-3</v>
      </c>
      <c r="O187" s="7">
        <f t="shared" si="30"/>
        <v>-1.9504337499220238E-2</v>
      </c>
      <c r="Q187" s="9">
        <f t="shared" si="31"/>
        <v>-1.0366103373371191E-2</v>
      </c>
      <c r="R187" s="9">
        <f t="shared" si="32"/>
        <v>9.138235301517441E-3</v>
      </c>
      <c r="S187" s="9">
        <f t="shared" si="33"/>
        <v>-1.9504337499220238E-2</v>
      </c>
      <c r="U187" s="9">
        <f t="shared" si="34"/>
        <v>-1.0366103373371191E-2</v>
      </c>
      <c r="V187" s="9">
        <f t="shared" si="35"/>
        <v>-9.138235301517441E-3</v>
      </c>
      <c r="W187" s="9">
        <f t="shared" si="36"/>
        <v>1.9504337499220238E-2</v>
      </c>
    </row>
    <row r="188" spans="1:23" ht="15.75">
      <c r="A188" s="5">
        <v>19981</v>
      </c>
      <c r="B188" s="28">
        <v>118.47199999999999</v>
      </c>
      <c r="C188" s="28">
        <v>-244.8999</v>
      </c>
      <c r="D188" s="28">
        <v>-17.972000000000001</v>
      </c>
      <c r="E188" s="28">
        <v>-33.527999999999999</v>
      </c>
      <c r="F188" s="28">
        <v>10.928000000000001</v>
      </c>
      <c r="G188" s="28">
        <v>167</v>
      </c>
      <c r="H188" s="21"/>
      <c r="I188" s="28">
        <v>8600.7001999999993</v>
      </c>
      <c r="J188" s="7">
        <f t="shared" si="25"/>
        <v>1.3774692437250633E-2</v>
      </c>
      <c r="K188" s="7">
        <f t="shared" si="26"/>
        <v>-2.8474414211066213E-2</v>
      </c>
      <c r="L188" s="7">
        <f t="shared" si="27"/>
        <v>-2.0895973097632215E-3</v>
      </c>
      <c r="M188" s="7">
        <f t="shared" si="28"/>
        <v>-3.8982872580537106E-3</v>
      </c>
      <c r="N188" s="20">
        <f t="shared" si="29"/>
        <v>1.2705942244097756E-3</v>
      </c>
      <c r="O188" s="7">
        <f t="shared" si="30"/>
        <v>-1.9417023744183061E-2</v>
      </c>
      <c r="Q188" s="9">
        <f t="shared" si="31"/>
        <v>-1.6789319083578801E-2</v>
      </c>
      <c r="R188" s="9">
        <f t="shared" si="32"/>
        <v>2.6276930336439352E-3</v>
      </c>
      <c r="S188" s="9">
        <f t="shared" si="33"/>
        <v>-1.9417023744183061E-2</v>
      </c>
      <c r="U188" s="9">
        <f t="shared" si="34"/>
        <v>-1.6789319083578801E-2</v>
      </c>
      <c r="V188" s="9">
        <f t="shared" si="35"/>
        <v>-2.6276930336439352E-3</v>
      </c>
      <c r="W188" s="9">
        <f t="shared" si="36"/>
        <v>1.9417023744183061E-2</v>
      </c>
    </row>
    <row r="189" spans="1:23" ht="15.75">
      <c r="A189" s="5">
        <v>19982</v>
      </c>
      <c r="B189" s="28">
        <v>96.028000000000006</v>
      </c>
      <c r="C189" s="28">
        <v>-235.28</v>
      </c>
      <c r="D189" s="28">
        <v>-31.416</v>
      </c>
      <c r="E189" s="28">
        <v>-44.619990000000001</v>
      </c>
      <c r="F189" s="28">
        <v>16.891999999999999</v>
      </c>
      <c r="G189" s="28">
        <v>198.39999</v>
      </c>
      <c r="H189" s="21"/>
      <c r="I189" s="28">
        <v>8698.5995999999996</v>
      </c>
      <c r="J189" s="7">
        <f t="shared" si="25"/>
        <v>1.1039478124731711E-2</v>
      </c>
      <c r="K189" s="7">
        <f t="shared" si="26"/>
        <v>-2.7048031961374567E-2</v>
      </c>
      <c r="L189" s="7">
        <f t="shared" si="27"/>
        <v>-3.6116158283685112E-3</v>
      </c>
      <c r="M189" s="7">
        <f t="shared" si="28"/>
        <v>-5.1295601650638116E-3</v>
      </c>
      <c r="N189" s="20">
        <f t="shared" si="29"/>
        <v>1.9419217778457122E-3</v>
      </c>
      <c r="O189" s="7">
        <f t="shared" si="30"/>
        <v>-2.2808267896363456E-2</v>
      </c>
      <c r="Q189" s="9">
        <f t="shared" si="31"/>
        <v>-1.9620169665011365E-2</v>
      </c>
      <c r="R189" s="9">
        <f t="shared" si="32"/>
        <v>3.1876383872180992E-3</v>
      </c>
      <c r="S189" s="9">
        <f t="shared" si="33"/>
        <v>-2.2808267896363456E-2</v>
      </c>
      <c r="U189" s="9">
        <f t="shared" si="34"/>
        <v>-1.9620169665011365E-2</v>
      </c>
      <c r="V189" s="9">
        <f t="shared" si="35"/>
        <v>-3.1876383872180992E-3</v>
      </c>
      <c r="W189" s="9">
        <f t="shared" si="36"/>
        <v>2.2808267896363456E-2</v>
      </c>
    </row>
    <row r="190" spans="1:23" ht="15.75">
      <c r="A190" s="5">
        <v>19983</v>
      </c>
      <c r="B190" s="28">
        <v>64.103995999999995</v>
      </c>
      <c r="C190" s="28">
        <v>-251.94</v>
      </c>
      <c r="D190" s="28">
        <v>-38.127989999999997</v>
      </c>
      <c r="E190" s="28">
        <v>-51.743989999999997</v>
      </c>
      <c r="F190" s="28">
        <v>50.915999999999997</v>
      </c>
      <c r="G190" s="28">
        <v>226.8</v>
      </c>
      <c r="H190" s="21"/>
      <c r="I190" s="28">
        <v>8847.2001999999993</v>
      </c>
      <c r="J190" s="7">
        <f t="shared" si="25"/>
        <v>7.2456816338348487E-3</v>
      </c>
      <c r="K190" s="7">
        <f t="shared" si="26"/>
        <v>-2.8476805577430025E-2</v>
      </c>
      <c r="L190" s="7">
        <f t="shared" si="27"/>
        <v>-4.3096108529340161E-3</v>
      </c>
      <c r="M190" s="7">
        <f t="shared" si="28"/>
        <v>-5.8486288125366489E-3</v>
      </c>
      <c r="N190" s="20">
        <f t="shared" si="29"/>
        <v>5.7550410128618997E-3</v>
      </c>
      <c r="O190" s="7">
        <f t="shared" si="30"/>
        <v>-2.5635228645555012E-2</v>
      </c>
      <c r="Q190" s="9">
        <f t="shared" si="31"/>
        <v>-2.5540734796529192E-2</v>
      </c>
      <c r="R190" s="9">
        <f t="shared" si="32"/>
        <v>9.3587799674749172E-5</v>
      </c>
      <c r="S190" s="9">
        <f t="shared" si="33"/>
        <v>-2.5635228645555012E-2</v>
      </c>
      <c r="U190" s="9">
        <f t="shared" si="34"/>
        <v>-2.5540734796529192E-2</v>
      </c>
      <c r="V190" s="9">
        <f t="shared" si="35"/>
        <v>-9.3587799674749172E-5</v>
      </c>
      <c r="W190" s="9">
        <f t="shared" si="36"/>
        <v>2.5635228645555012E-2</v>
      </c>
    </row>
    <row r="191" spans="1:23" ht="15.75">
      <c r="A191" s="5">
        <v>19984</v>
      </c>
      <c r="B191" s="28">
        <v>16.396000000000001</v>
      </c>
      <c r="C191" s="28">
        <v>-227</v>
      </c>
      <c r="D191" s="28">
        <v>-36.283999999999999</v>
      </c>
      <c r="E191" s="28">
        <v>-43.795999999999999</v>
      </c>
      <c r="F191" s="28">
        <v>52.584000000000003</v>
      </c>
      <c r="G191" s="28">
        <v>238.10001</v>
      </c>
      <c r="H191" s="21"/>
      <c r="I191" s="28">
        <v>9027.5995999999996</v>
      </c>
      <c r="J191" s="7">
        <f t="shared" si="25"/>
        <v>1.8162081534940917E-3</v>
      </c>
      <c r="K191" s="7">
        <f t="shared" si="26"/>
        <v>-2.5145111664013103E-2</v>
      </c>
      <c r="L191" s="7">
        <f t="shared" si="27"/>
        <v>-4.0192300952293014E-3</v>
      </c>
      <c r="M191" s="7">
        <f t="shared" si="28"/>
        <v>-4.851344979899197E-3</v>
      </c>
      <c r="N191" s="20">
        <f t="shared" si="29"/>
        <v>5.8248041926892728E-3</v>
      </c>
      <c r="O191" s="7">
        <f t="shared" si="30"/>
        <v>-2.6374675500672407E-2</v>
      </c>
      <c r="Q191" s="9">
        <f t="shared" si="31"/>
        <v>-2.7348133605748313E-2</v>
      </c>
      <c r="R191" s="9">
        <f t="shared" si="32"/>
        <v>-9.7345921279007579E-4</v>
      </c>
      <c r="S191" s="9">
        <f t="shared" si="33"/>
        <v>-2.6374675500672407E-2</v>
      </c>
      <c r="U191" s="9">
        <f t="shared" si="34"/>
        <v>-2.7348133605748313E-2</v>
      </c>
      <c r="V191" s="9">
        <f t="shared" si="35"/>
        <v>9.7345921279007579E-4</v>
      </c>
      <c r="W191" s="9">
        <f t="shared" si="36"/>
        <v>2.6374675500672407E-2</v>
      </c>
    </row>
    <row r="192" spans="1:23" ht="15.75">
      <c r="A192" s="5">
        <v>19991</v>
      </c>
      <c r="B192" s="28">
        <v>6.7480000999999996</v>
      </c>
      <c r="C192" s="28">
        <v>-265.43200000000002</v>
      </c>
      <c r="D192" s="28">
        <v>-10.384</v>
      </c>
      <c r="E192" s="28">
        <v>-56.851999999999997</v>
      </c>
      <c r="F192" s="28">
        <v>79.120002999999997</v>
      </c>
      <c r="G192" s="28">
        <v>246.8</v>
      </c>
      <c r="H192" s="21"/>
      <c r="I192" s="28">
        <v>9148.5995999999996</v>
      </c>
      <c r="J192" s="7">
        <f t="shared" si="25"/>
        <v>7.3759923868566728E-4</v>
      </c>
      <c r="K192" s="7">
        <f t="shared" si="26"/>
        <v>-2.9013402226063106E-2</v>
      </c>
      <c r="L192" s="7">
        <f t="shared" si="27"/>
        <v>-1.1350371044766239E-3</v>
      </c>
      <c r="M192" s="7">
        <f t="shared" si="28"/>
        <v>-6.2142844244708227E-3</v>
      </c>
      <c r="N192" s="20">
        <f t="shared" si="29"/>
        <v>8.6483184814427766E-3</v>
      </c>
      <c r="O192" s="7">
        <f t="shared" si="30"/>
        <v>-2.6976806373731781E-2</v>
      </c>
      <c r="Q192" s="9">
        <f t="shared" si="31"/>
        <v>-2.9410840091854063E-2</v>
      </c>
      <c r="R192" s="9">
        <f t="shared" si="32"/>
        <v>-2.4340340569719539E-3</v>
      </c>
      <c r="S192" s="9">
        <f t="shared" si="33"/>
        <v>-2.6976806373731781E-2</v>
      </c>
      <c r="U192" s="9">
        <f t="shared" si="34"/>
        <v>-2.9410840091854063E-2</v>
      </c>
      <c r="V192" s="9">
        <f t="shared" si="35"/>
        <v>2.4340340569719539E-3</v>
      </c>
      <c r="W192" s="9">
        <f t="shared" si="36"/>
        <v>2.6976806373731781E-2</v>
      </c>
    </row>
    <row r="193" spans="1:23" ht="15.75">
      <c r="A193" s="5">
        <v>19992</v>
      </c>
      <c r="B193" s="28">
        <v>-74.907989999999998</v>
      </c>
      <c r="C193" s="28">
        <v>-228.94</v>
      </c>
      <c r="D193" s="28">
        <v>-7.3839990000000002</v>
      </c>
      <c r="E193" s="28">
        <v>-63.396000000000001</v>
      </c>
      <c r="F193" s="28">
        <v>92.335999000000001</v>
      </c>
      <c r="G193" s="28">
        <v>282.29998999999998</v>
      </c>
      <c r="H193" s="21"/>
      <c r="I193" s="28">
        <v>9252.5</v>
      </c>
      <c r="J193" s="7">
        <f t="shared" si="25"/>
        <v>-8.0959729802756002E-3</v>
      </c>
      <c r="K193" s="7">
        <f t="shared" si="26"/>
        <v>-2.4743582815455283E-2</v>
      </c>
      <c r="L193" s="7">
        <f t="shared" si="27"/>
        <v>-7.9805447176438805E-4</v>
      </c>
      <c r="M193" s="7">
        <f t="shared" si="28"/>
        <v>-6.8517697919481223E-3</v>
      </c>
      <c r="N193" s="20">
        <f t="shared" si="29"/>
        <v>9.9795729802756011E-3</v>
      </c>
      <c r="O193" s="7">
        <f t="shared" si="30"/>
        <v>-3.0510671710348554E-2</v>
      </c>
      <c r="Q193" s="9">
        <f t="shared" si="31"/>
        <v>-3.3637610267495274E-2</v>
      </c>
      <c r="R193" s="9">
        <f t="shared" si="32"/>
        <v>-3.1278031883274788E-3</v>
      </c>
      <c r="S193" s="9">
        <f t="shared" si="33"/>
        <v>-3.0510671710348554E-2</v>
      </c>
      <c r="U193" s="9">
        <f t="shared" si="34"/>
        <v>-3.3637610267495274E-2</v>
      </c>
      <c r="V193" s="9">
        <f t="shared" si="35"/>
        <v>3.1278031883274788E-3</v>
      </c>
      <c r="W193" s="9">
        <f t="shared" si="36"/>
        <v>3.0510671710348554E-2</v>
      </c>
    </row>
    <row r="194" spans="1:23" ht="15.75">
      <c r="A194" s="5">
        <v>19993</v>
      </c>
      <c r="B194" s="28">
        <v>-119.04</v>
      </c>
      <c r="C194" s="28">
        <v>-231.82</v>
      </c>
      <c r="D194" s="28">
        <v>-3.0799989999999999</v>
      </c>
      <c r="E194" s="28">
        <v>-60.995989999999999</v>
      </c>
      <c r="F194" s="28">
        <v>98.543998999999999</v>
      </c>
      <c r="G194" s="28">
        <v>316.39999</v>
      </c>
      <c r="H194" s="21"/>
      <c r="I194" s="28">
        <v>9405</v>
      </c>
      <c r="J194" s="7">
        <f t="shared" si="25"/>
        <v>-1.2657097288676237E-2</v>
      </c>
      <c r="K194" s="7">
        <f t="shared" si="26"/>
        <v>-2.4648591174906965E-2</v>
      </c>
      <c r="L194" s="7">
        <f t="shared" si="27"/>
        <v>-3.2748527379053693E-4</v>
      </c>
      <c r="M194" s="7">
        <f t="shared" si="28"/>
        <v>-6.4854853801169588E-3</v>
      </c>
      <c r="N194" s="20">
        <f t="shared" si="29"/>
        <v>1.0477830834662414E-2</v>
      </c>
      <c r="O194" s="7">
        <f t="shared" si="30"/>
        <v>-3.3641678894205211E-2</v>
      </c>
      <c r="Q194" s="9">
        <f t="shared" si="31"/>
        <v>-3.7633173737373737E-2</v>
      </c>
      <c r="R194" s="9">
        <f t="shared" si="32"/>
        <v>-3.9923454545454555E-3</v>
      </c>
      <c r="S194" s="9">
        <f t="shared" si="33"/>
        <v>-3.3641678894205211E-2</v>
      </c>
      <c r="U194" s="9">
        <f t="shared" si="34"/>
        <v>-3.7633173737373737E-2</v>
      </c>
      <c r="V194" s="9">
        <f t="shared" si="35"/>
        <v>3.9923454545454555E-3</v>
      </c>
      <c r="W194" s="9">
        <f t="shared" si="36"/>
        <v>3.3641678894205211E-2</v>
      </c>
    </row>
    <row r="195" spans="1:23" ht="15.75">
      <c r="A195" s="5">
        <v>19994</v>
      </c>
      <c r="B195" s="28">
        <v>-108.8</v>
      </c>
      <c r="C195" s="28">
        <v>-281.584</v>
      </c>
      <c r="D195" s="28">
        <v>12.311999999999999</v>
      </c>
      <c r="E195" s="28">
        <v>-65.623999999999995</v>
      </c>
      <c r="F195" s="28">
        <v>108.404</v>
      </c>
      <c r="G195" s="28">
        <v>335.29998999999998</v>
      </c>
      <c r="H195" s="21"/>
      <c r="I195" s="28">
        <v>9607.7001999999993</v>
      </c>
      <c r="J195" s="7">
        <f t="shared" si="25"/>
        <v>-1.1324250105139625E-2</v>
      </c>
      <c r="K195" s="7">
        <f t="shared" si="26"/>
        <v>-2.9308158470640042E-2</v>
      </c>
      <c r="L195" s="7">
        <f t="shared" si="27"/>
        <v>1.2814721258683737E-3</v>
      </c>
      <c r="M195" s="7">
        <f t="shared" si="28"/>
        <v>-6.8303546773867902E-3</v>
      </c>
      <c r="N195" s="20">
        <f t="shared" si="29"/>
        <v>1.1283033165418713E-2</v>
      </c>
      <c r="O195" s="7">
        <f t="shared" si="30"/>
        <v>-3.4899089586496464E-2</v>
      </c>
      <c r="Q195" s="9">
        <f t="shared" si="31"/>
        <v>-3.9350936449911292E-2</v>
      </c>
      <c r="R195" s="9">
        <f t="shared" si="32"/>
        <v>-4.4526784880319229E-3</v>
      </c>
      <c r="S195" s="9">
        <f t="shared" si="33"/>
        <v>-3.4899089586496464E-2</v>
      </c>
      <c r="U195" s="9">
        <f t="shared" si="34"/>
        <v>-3.9350936449911292E-2</v>
      </c>
      <c r="V195" s="9">
        <f t="shared" si="35"/>
        <v>4.4526784880319229E-3</v>
      </c>
      <c r="W195" s="9">
        <f t="shared" si="36"/>
        <v>3.4899089586496464E-2</v>
      </c>
    </row>
    <row r="196" spans="1:23" ht="15.75">
      <c r="A196" s="5">
        <v>20001</v>
      </c>
      <c r="B196" s="28">
        <v>-82.143990000000002</v>
      </c>
      <c r="C196" s="28">
        <v>-434.17590000000001</v>
      </c>
      <c r="D196" s="28">
        <v>-15.144</v>
      </c>
      <c r="E196" s="28">
        <v>-65.287999999999997</v>
      </c>
      <c r="F196" s="28">
        <v>207.75200000000001</v>
      </c>
      <c r="G196" s="28">
        <v>389</v>
      </c>
      <c r="H196" s="21"/>
      <c r="I196" s="28">
        <v>9709.4004000000004</v>
      </c>
      <c r="J196" s="7">
        <f t="shared" si="25"/>
        <v>-8.4602536321398379E-3</v>
      </c>
      <c r="K196" s="7">
        <f t="shared" si="26"/>
        <v>-4.471706615374519E-2</v>
      </c>
      <c r="L196" s="7">
        <f t="shared" si="27"/>
        <v>-1.5597255624559474E-3</v>
      </c>
      <c r="M196" s="7">
        <f t="shared" si="28"/>
        <v>-6.7242051321727342E-3</v>
      </c>
      <c r="N196" s="20">
        <f t="shared" si="29"/>
        <v>2.1396995843327257E-2</v>
      </c>
      <c r="O196" s="7">
        <f t="shared" si="30"/>
        <v>-4.0064265966413333E-2</v>
      </c>
      <c r="Q196" s="9">
        <f t="shared" si="31"/>
        <v>-5.4737045348340972E-2</v>
      </c>
      <c r="R196" s="9">
        <f t="shared" si="32"/>
        <v>-1.4672790711154522E-2</v>
      </c>
      <c r="S196" s="9">
        <f t="shared" si="33"/>
        <v>-4.0064265966413333E-2</v>
      </c>
      <c r="U196" s="9">
        <f t="shared" si="34"/>
        <v>-5.4737045348340972E-2</v>
      </c>
      <c r="V196" s="9">
        <f t="shared" si="35"/>
        <v>1.4672790711154522E-2</v>
      </c>
      <c r="W196" s="9">
        <f t="shared" si="36"/>
        <v>4.0064265966413333E-2</v>
      </c>
    </row>
    <row r="197" spans="1:23" ht="15.75">
      <c r="A197" s="5">
        <v>20002</v>
      </c>
      <c r="B197" s="28">
        <v>-77.419989999999999</v>
      </c>
      <c r="C197" s="28">
        <v>-408.3519</v>
      </c>
      <c r="D197" s="28">
        <v>-29.483989999999999</v>
      </c>
      <c r="E197" s="28">
        <v>-59.431989999999999</v>
      </c>
      <c r="F197" s="28">
        <v>180.28799000000001</v>
      </c>
      <c r="G197" s="28">
        <v>394.39999</v>
      </c>
      <c r="H197" s="21"/>
      <c r="I197" s="28">
        <v>9949.0995999999996</v>
      </c>
      <c r="J197" s="7">
        <f t="shared" ref="J197:J236" si="37">B197/$I197</f>
        <v>-7.7816076944289513E-3</v>
      </c>
      <c r="K197" s="7">
        <f t="shared" ref="K197:K236" si="38">C197/$I197</f>
        <v>-4.1044106142027165E-2</v>
      </c>
      <c r="L197" s="7">
        <f t="shared" ref="L197:L236" si="39">D197/$I197</f>
        <v>-2.9634832482730395E-3</v>
      </c>
      <c r="M197" s="7">
        <f t="shared" ref="M197:M236" si="40">E197/$I197</f>
        <v>-5.9736048878232155E-3</v>
      </c>
      <c r="N197" s="20">
        <f t="shared" ref="N197:N236" si="41">F197/$I197</f>
        <v>1.8121035797048411E-2</v>
      </c>
      <c r="O197" s="7">
        <f t="shared" ref="O197:O237" si="42">-G197/$I197</f>
        <v>-3.9641777231780854E-2</v>
      </c>
      <c r="Q197" s="9">
        <f t="shared" ref="Q197:Q236" si="43">J197+K197+L197</f>
        <v>-5.1789197084729156E-2</v>
      </c>
      <c r="R197" s="9">
        <f t="shared" ref="R197:R236" si="44">-M197-N197</f>
        <v>-1.2147430909225196E-2</v>
      </c>
      <c r="S197" s="9">
        <f t="shared" ref="S197:S236" si="45">O197</f>
        <v>-3.9641777231780854E-2</v>
      </c>
      <c r="U197" s="9">
        <f t="shared" ref="U197:U236" si="46">Q197</f>
        <v>-5.1789197084729156E-2</v>
      </c>
      <c r="V197" s="9">
        <f t="shared" ref="V197:V236" si="47">-R197</f>
        <v>1.2147430909225196E-2</v>
      </c>
      <c r="W197" s="9">
        <f t="shared" ref="W197:W236" si="48">-S197</f>
        <v>3.9641777231780854E-2</v>
      </c>
    </row>
    <row r="198" spans="1:23" ht="15.75">
      <c r="A198" s="5">
        <v>20003</v>
      </c>
      <c r="B198" s="28">
        <v>-69.971999999999994</v>
      </c>
      <c r="C198" s="28">
        <v>-449.3039</v>
      </c>
      <c r="D198" s="28">
        <v>-23.847999999999999</v>
      </c>
      <c r="E198" s="28">
        <v>-75.111999999999995</v>
      </c>
      <c r="F198" s="28">
        <v>185.23598999999999</v>
      </c>
      <c r="G198" s="28">
        <v>433</v>
      </c>
      <c r="H198" s="21"/>
      <c r="I198" s="28">
        <v>10017.4</v>
      </c>
      <c r="J198" s="7">
        <f t="shared" si="37"/>
        <v>-6.9850460199253296E-3</v>
      </c>
      <c r="K198" s="7">
        <f t="shared" si="38"/>
        <v>-4.4852346916365526E-2</v>
      </c>
      <c r="L198" s="7">
        <f t="shared" si="39"/>
        <v>-2.3806576556791182E-3</v>
      </c>
      <c r="M198" s="7">
        <f t="shared" si="40"/>
        <v>-7.4981532134086688E-3</v>
      </c>
      <c r="N198" s="20">
        <f t="shared" si="41"/>
        <v>1.8491423922375065E-2</v>
      </c>
      <c r="O198" s="7">
        <f t="shared" si="42"/>
        <v>-4.3224788867370779E-2</v>
      </c>
      <c r="Q198" s="9">
        <f t="shared" si="43"/>
        <v>-5.421805059196997E-2</v>
      </c>
      <c r="R198" s="9">
        <f t="shared" si="44"/>
        <v>-1.0993270708966395E-2</v>
      </c>
      <c r="S198" s="9">
        <f t="shared" si="45"/>
        <v>-4.3224788867370779E-2</v>
      </c>
      <c r="U198" s="9">
        <f t="shared" si="46"/>
        <v>-5.421805059196997E-2</v>
      </c>
      <c r="V198" s="9">
        <f t="shared" si="47"/>
        <v>1.0993270708966395E-2</v>
      </c>
      <c r="W198" s="9">
        <f t="shared" si="48"/>
        <v>4.3224788867370779E-2</v>
      </c>
    </row>
    <row r="199" spans="1:23" ht="15.75">
      <c r="A199" s="5">
        <v>20004</v>
      </c>
      <c r="B199" s="28">
        <v>-119.76</v>
      </c>
      <c r="C199" s="28">
        <v>-382.84390000000002</v>
      </c>
      <c r="D199" s="28">
        <v>-21.788</v>
      </c>
      <c r="E199" s="28">
        <v>-93.575990000000004</v>
      </c>
      <c r="F199" s="28">
        <v>179.07201000000001</v>
      </c>
      <c r="G199" s="28">
        <v>438.89999</v>
      </c>
      <c r="H199" s="21"/>
      <c r="I199" s="28">
        <v>10129.799999999999</v>
      </c>
      <c r="J199" s="7">
        <f t="shared" si="37"/>
        <v>-1.1822543386838833E-2</v>
      </c>
      <c r="K199" s="7">
        <f t="shared" si="38"/>
        <v>-3.7793826136745055E-2</v>
      </c>
      <c r="L199" s="7">
        <f t="shared" si="39"/>
        <v>-2.150881557385141E-3</v>
      </c>
      <c r="M199" s="7">
        <f t="shared" si="40"/>
        <v>-9.2376937353156052E-3</v>
      </c>
      <c r="N199" s="20">
        <f t="shared" si="41"/>
        <v>1.7677743884380741E-2</v>
      </c>
      <c r="O199" s="7">
        <f t="shared" si="42"/>
        <v>-4.3327606665482049E-2</v>
      </c>
      <c r="Q199" s="9">
        <f t="shared" si="43"/>
        <v>-5.176725108096903E-2</v>
      </c>
      <c r="R199" s="9">
        <f t="shared" si="44"/>
        <v>-8.4400501490651363E-3</v>
      </c>
      <c r="S199" s="9">
        <f t="shared" si="45"/>
        <v>-4.3327606665482049E-2</v>
      </c>
      <c r="U199" s="9">
        <f t="shared" si="46"/>
        <v>-5.176725108096903E-2</v>
      </c>
      <c r="V199" s="9">
        <f t="shared" si="47"/>
        <v>8.4400501490651363E-3</v>
      </c>
      <c r="W199" s="9">
        <f t="shared" si="48"/>
        <v>4.3327606665482049E-2</v>
      </c>
    </row>
    <row r="200" spans="1:23" ht="15.75">
      <c r="A200" s="5">
        <v>20011</v>
      </c>
      <c r="B200" s="28">
        <v>-96.48</v>
      </c>
      <c r="C200" s="28">
        <v>-407.3519</v>
      </c>
      <c r="D200" s="28">
        <v>19.579999999999998</v>
      </c>
      <c r="E200" s="28">
        <v>-104.69</v>
      </c>
      <c r="F200" s="28">
        <v>162.14400000000001</v>
      </c>
      <c r="G200" s="28">
        <v>426.79998999999998</v>
      </c>
      <c r="H200" s="21"/>
      <c r="I200" s="28">
        <v>10165.1</v>
      </c>
      <c r="J200" s="7">
        <f t="shared" si="37"/>
        <v>-9.4912986591376373E-3</v>
      </c>
      <c r="K200" s="7">
        <f t="shared" si="38"/>
        <v>-4.0073575272255066E-2</v>
      </c>
      <c r="L200" s="7">
        <f t="shared" si="39"/>
        <v>1.9261984633697649E-3</v>
      </c>
      <c r="M200" s="7">
        <f t="shared" si="40"/>
        <v>-1.0298964102665E-2</v>
      </c>
      <c r="N200" s="20">
        <f t="shared" si="41"/>
        <v>1.5951048194311909E-2</v>
      </c>
      <c r="O200" s="7">
        <f t="shared" si="42"/>
        <v>-4.1986796981829985E-2</v>
      </c>
      <c r="Q200" s="9">
        <f t="shared" si="43"/>
        <v>-4.7638675468022938E-2</v>
      </c>
      <c r="R200" s="9">
        <f t="shared" si="44"/>
        <v>-5.6520840916469087E-3</v>
      </c>
      <c r="S200" s="9">
        <f t="shared" si="45"/>
        <v>-4.1986796981829985E-2</v>
      </c>
      <c r="U200" s="9">
        <f t="shared" si="46"/>
        <v>-4.7638675468022938E-2</v>
      </c>
      <c r="V200" s="9">
        <f t="shared" si="47"/>
        <v>5.6520840916469087E-3</v>
      </c>
      <c r="W200" s="9">
        <f t="shared" si="48"/>
        <v>4.1986796981829985E-2</v>
      </c>
    </row>
    <row r="201" spans="1:23" ht="15.75">
      <c r="A201" s="5">
        <v>20012</v>
      </c>
      <c r="B201" s="28">
        <v>-147.12799999999999</v>
      </c>
      <c r="C201" s="28">
        <v>-242.88</v>
      </c>
      <c r="D201" s="28">
        <v>20.788</v>
      </c>
      <c r="E201" s="28">
        <v>-139.34389999999999</v>
      </c>
      <c r="F201" s="28">
        <v>119.36799999999999</v>
      </c>
      <c r="G201" s="28">
        <v>389.20001000000002</v>
      </c>
      <c r="H201" s="21"/>
      <c r="I201" s="28">
        <v>10301.299999999999</v>
      </c>
      <c r="J201" s="7">
        <f t="shared" si="37"/>
        <v>-1.4282469202916136E-2</v>
      </c>
      <c r="K201" s="7">
        <f t="shared" si="38"/>
        <v>-2.3577606709832742E-2</v>
      </c>
      <c r="L201" s="7">
        <f t="shared" si="39"/>
        <v>2.0179977284420416E-3</v>
      </c>
      <c r="M201" s="7">
        <f t="shared" si="40"/>
        <v>-1.3526826711191792E-2</v>
      </c>
      <c r="N201" s="20">
        <f t="shared" si="41"/>
        <v>1.158766369293196E-2</v>
      </c>
      <c r="O201" s="7">
        <f t="shared" si="42"/>
        <v>-3.778164018133634E-2</v>
      </c>
      <c r="Q201" s="9">
        <f t="shared" si="43"/>
        <v>-3.5842078184306833E-2</v>
      </c>
      <c r="R201" s="9">
        <f t="shared" si="44"/>
        <v>1.9391630182598318E-3</v>
      </c>
      <c r="S201" s="9">
        <f t="shared" si="45"/>
        <v>-3.778164018133634E-2</v>
      </c>
      <c r="U201" s="9">
        <f t="shared" si="46"/>
        <v>-3.5842078184306833E-2</v>
      </c>
      <c r="V201" s="9">
        <f t="shared" si="47"/>
        <v>-1.9391630182598318E-3</v>
      </c>
      <c r="W201" s="9">
        <f t="shared" si="48"/>
        <v>3.778164018133634E-2</v>
      </c>
    </row>
    <row r="202" spans="1:23" ht="15.75">
      <c r="A202" s="5">
        <v>20013</v>
      </c>
      <c r="B202" s="28">
        <v>7.48</v>
      </c>
      <c r="C202" s="28">
        <v>-233.03989999999999</v>
      </c>
      <c r="D202" s="28">
        <v>47.396000000000001</v>
      </c>
      <c r="E202" s="28">
        <v>-137.75</v>
      </c>
      <c r="F202" s="28">
        <v>-100.58</v>
      </c>
      <c r="G202" s="28">
        <v>416.5</v>
      </c>
      <c r="H202" s="21"/>
      <c r="I202" s="28">
        <v>10305.1</v>
      </c>
      <c r="J202" s="7">
        <f t="shared" si="37"/>
        <v>7.2585418870268125E-4</v>
      </c>
      <c r="K202" s="7">
        <f t="shared" si="38"/>
        <v>-2.2614035768697052E-2</v>
      </c>
      <c r="L202" s="7">
        <f t="shared" si="39"/>
        <v>4.5992760865978984E-3</v>
      </c>
      <c r="M202" s="7">
        <f t="shared" si="40"/>
        <v>-1.3367167713074108E-2</v>
      </c>
      <c r="N202" s="20">
        <f t="shared" si="41"/>
        <v>-9.7602158154700101E-3</v>
      </c>
      <c r="O202" s="7">
        <f t="shared" si="42"/>
        <v>-4.0416880961853835E-2</v>
      </c>
      <c r="Q202" s="9">
        <f t="shared" si="43"/>
        <v>-1.7288905493396473E-2</v>
      </c>
      <c r="R202" s="9">
        <f t="shared" si="44"/>
        <v>2.312738352854412E-2</v>
      </c>
      <c r="S202" s="9">
        <f t="shared" si="45"/>
        <v>-4.0416880961853835E-2</v>
      </c>
      <c r="U202" s="9">
        <f t="shared" si="46"/>
        <v>-1.7288905493396473E-2</v>
      </c>
      <c r="V202" s="9">
        <f t="shared" si="47"/>
        <v>-2.312738352854412E-2</v>
      </c>
      <c r="W202" s="9">
        <f t="shared" si="48"/>
        <v>4.0416880961853835E-2</v>
      </c>
    </row>
    <row r="203" spans="1:23" ht="15.75">
      <c r="A203" s="5">
        <v>20014</v>
      </c>
      <c r="B203" s="28">
        <v>-199.92</v>
      </c>
      <c r="C203" s="28">
        <v>-30.716000000000001</v>
      </c>
      <c r="D203" s="28">
        <v>75.624001000000007</v>
      </c>
      <c r="E203" s="28">
        <v>-179.38</v>
      </c>
      <c r="F203" s="28">
        <v>-14.704000000000001</v>
      </c>
      <c r="G203" s="28">
        <v>349.10001</v>
      </c>
      <c r="H203" s="21"/>
      <c r="I203" s="28">
        <v>10373.200000000001</v>
      </c>
      <c r="J203" s="7">
        <f t="shared" si="37"/>
        <v>-1.9272741294875252E-2</v>
      </c>
      <c r="K203" s="7">
        <f t="shared" si="38"/>
        <v>-2.9610920448848955E-3</v>
      </c>
      <c r="L203" s="7">
        <f t="shared" si="39"/>
        <v>7.2903251648478769E-3</v>
      </c>
      <c r="M203" s="7">
        <f t="shared" si="40"/>
        <v>-1.7292638722862762E-2</v>
      </c>
      <c r="N203" s="20">
        <f t="shared" si="41"/>
        <v>-1.4174989395750587E-3</v>
      </c>
      <c r="O203" s="7">
        <f t="shared" si="42"/>
        <v>-3.365403250684456E-2</v>
      </c>
      <c r="Q203" s="9">
        <f t="shared" si="43"/>
        <v>-1.4943508174912272E-2</v>
      </c>
      <c r="R203" s="9">
        <f t="shared" si="44"/>
        <v>1.8710137662437822E-2</v>
      </c>
      <c r="S203" s="9">
        <f t="shared" si="45"/>
        <v>-3.365403250684456E-2</v>
      </c>
      <c r="U203" s="9">
        <f t="shared" si="46"/>
        <v>-1.4943508174912272E-2</v>
      </c>
      <c r="V203" s="9">
        <f t="shared" si="47"/>
        <v>-1.8710137662437822E-2</v>
      </c>
      <c r="W203" s="9">
        <f t="shared" si="48"/>
        <v>3.365403250684456E-2</v>
      </c>
    </row>
    <row r="204" spans="1:23" ht="15.75">
      <c r="A204" s="5">
        <v>20021</v>
      </c>
      <c r="B204" s="28">
        <v>-17.36</v>
      </c>
      <c r="C204" s="28">
        <v>-72.075990000000004</v>
      </c>
      <c r="D204" s="28">
        <v>75.155997999999997</v>
      </c>
      <c r="E204" s="28">
        <v>-189.06</v>
      </c>
      <c r="F204" s="28">
        <v>-206.86</v>
      </c>
      <c r="G204" s="28">
        <v>410.20001000000002</v>
      </c>
      <c r="H204" s="21"/>
      <c r="I204" s="28">
        <v>10498.8</v>
      </c>
      <c r="J204" s="7">
        <f t="shared" si="37"/>
        <v>-1.6535223073113117E-3</v>
      </c>
      <c r="K204" s="7">
        <f t="shared" si="38"/>
        <v>-6.8651645902388855E-3</v>
      </c>
      <c r="L204" s="7">
        <f t="shared" si="39"/>
        <v>7.1585322132053193E-3</v>
      </c>
      <c r="M204" s="7">
        <f t="shared" si="40"/>
        <v>-1.8007772316836212E-2</v>
      </c>
      <c r="N204" s="20">
        <f t="shared" si="41"/>
        <v>-1.9703204175715323E-2</v>
      </c>
      <c r="O204" s="7">
        <f t="shared" si="42"/>
        <v>-3.907113289137807E-2</v>
      </c>
      <c r="Q204" s="9">
        <f t="shared" si="43"/>
        <v>-1.3601546843448773E-3</v>
      </c>
      <c r="R204" s="9">
        <f t="shared" si="44"/>
        <v>3.7710976492551535E-2</v>
      </c>
      <c r="S204" s="9">
        <f t="shared" si="45"/>
        <v>-3.907113289137807E-2</v>
      </c>
      <c r="U204" s="9">
        <f t="shared" si="46"/>
        <v>-1.3601546843448773E-3</v>
      </c>
      <c r="V204" s="9">
        <f t="shared" si="47"/>
        <v>-3.7710976492551535E-2</v>
      </c>
      <c r="W204" s="9">
        <f t="shared" si="48"/>
        <v>3.907113289137807E-2</v>
      </c>
    </row>
    <row r="205" spans="1:23" ht="15.75">
      <c r="A205" s="5">
        <v>20022</v>
      </c>
      <c r="B205" s="28">
        <v>-21.212</v>
      </c>
      <c r="C205" s="28">
        <v>-79.888000000000005</v>
      </c>
      <c r="D205" s="28">
        <v>83.524001999999996</v>
      </c>
      <c r="E205" s="28">
        <v>-187.6799</v>
      </c>
      <c r="F205" s="28">
        <v>-252.44</v>
      </c>
      <c r="G205" s="28">
        <v>457.70001000000002</v>
      </c>
      <c r="H205" s="21"/>
      <c r="I205" s="28">
        <v>10601.8</v>
      </c>
      <c r="J205" s="7">
        <f t="shared" si="37"/>
        <v>-2.000792318285574E-3</v>
      </c>
      <c r="K205" s="7">
        <f t="shared" si="38"/>
        <v>-7.5353241902318489E-3</v>
      </c>
      <c r="L205" s="7">
        <f t="shared" si="39"/>
        <v>7.8782850082061533E-3</v>
      </c>
      <c r="M205" s="7">
        <f t="shared" si="40"/>
        <v>-1.7702644833896133E-2</v>
      </c>
      <c r="N205" s="20">
        <f t="shared" si="41"/>
        <v>-2.3811050953611652E-2</v>
      </c>
      <c r="O205" s="7">
        <f t="shared" si="42"/>
        <v>-4.3171915146484566E-2</v>
      </c>
      <c r="Q205" s="9">
        <f t="shared" si="43"/>
        <v>-1.6578315003112701E-3</v>
      </c>
      <c r="R205" s="9">
        <f t="shared" si="44"/>
        <v>4.1513695787507784E-2</v>
      </c>
      <c r="S205" s="9">
        <f t="shared" si="45"/>
        <v>-4.3171915146484566E-2</v>
      </c>
      <c r="U205" s="9">
        <f t="shared" si="46"/>
        <v>-1.6578315003112701E-3</v>
      </c>
      <c r="V205" s="9">
        <f t="shared" si="47"/>
        <v>-4.1513695787507784E-2</v>
      </c>
      <c r="W205" s="9">
        <f t="shared" si="48"/>
        <v>4.3171915146484566E-2</v>
      </c>
    </row>
    <row r="206" spans="1:23" ht="15.75">
      <c r="A206" s="5">
        <v>20023</v>
      </c>
      <c r="B206" s="28">
        <v>-98.627989999999997</v>
      </c>
      <c r="C206" s="28">
        <v>4.8759999000000001</v>
      </c>
      <c r="D206" s="28">
        <v>79.615996999999993</v>
      </c>
      <c r="E206" s="28">
        <v>-177.92789999999999</v>
      </c>
      <c r="F206" s="28">
        <v>-268.83</v>
      </c>
      <c r="G206" s="28">
        <v>460.89999</v>
      </c>
      <c r="H206" s="21"/>
      <c r="I206" s="28">
        <v>10701.8</v>
      </c>
      <c r="J206" s="7">
        <f t="shared" si="37"/>
        <v>-9.2160188005756052E-3</v>
      </c>
      <c r="K206" s="7">
        <f t="shared" si="38"/>
        <v>4.5562427815881446E-4</v>
      </c>
      <c r="L206" s="7">
        <f t="shared" si="39"/>
        <v>7.4394958791978915E-3</v>
      </c>
      <c r="M206" s="7">
        <f t="shared" si="40"/>
        <v>-1.6625978807303446E-2</v>
      </c>
      <c r="N206" s="20">
        <f t="shared" si="41"/>
        <v>-2.5120073258704145E-2</v>
      </c>
      <c r="O206" s="7">
        <f t="shared" si="42"/>
        <v>-4.3067520417126096E-2</v>
      </c>
      <c r="Q206" s="9">
        <f t="shared" si="43"/>
        <v>-1.3208986432189001E-3</v>
      </c>
      <c r="R206" s="9">
        <f t="shared" si="44"/>
        <v>4.1746052066007594E-2</v>
      </c>
      <c r="S206" s="9">
        <f t="shared" si="45"/>
        <v>-4.3067520417126096E-2</v>
      </c>
      <c r="U206" s="9">
        <f t="shared" si="46"/>
        <v>-1.3208986432189001E-3</v>
      </c>
      <c r="V206" s="9">
        <f t="shared" si="47"/>
        <v>-4.1746052066007594E-2</v>
      </c>
      <c r="W206" s="9">
        <f t="shared" si="48"/>
        <v>4.3067520417126096E-2</v>
      </c>
    </row>
    <row r="207" spans="1:23" ht="15.75">
      <c r="A207" s="5">
        <v>20024</v>
      </c>
      <c r="B207" s="28">
        <v>-113.02</v>
      </c>
      <c r="C207" s="28">
        <v>8.9919995999999998</v>
      </c>
      <c r="D207" s="28">
        <v>91.008003000000002</v>
      </c>
      <c r="E207" s="28">
        <v>-187.95590000000001</v>
      </c>
      <c r="F207" s="28">
        <v>-291.61</v>
      </c>
      <c r="G207" s="28">
        <v>492.60001</v>
      </c>
      <c r="H207" s="21"/>
      <c r="I207" s="28">
        <v>10767</v>
      </c>
      <c r="J207" s="7">
        <f t="shared" si="37"/>
        <v>-1.0496888641218538E-2</v>
      </c>
      <c r="K207" s="7">
        <f t="shared" si="38"/>
        <v>8.3514438562273612E-4</v>
      </c>
      <c r="L207" s="7">
        <f t="shared" si="39"/>
        <v>8.4524940094733905E-3</v>
      </c>
      <c r="M207" s="7">
        <f t="shared" si="40"/>
        <v>-1.7456663880375221E-2</v>
      </c>
      <c r="N207" s="20">
        <f t="shared" si="41"/>
        <v>-2.7083681619764096E-2</v>
      </c>
      <c r="O207" s="7">
        <f t="shared" si="42"/>
        <v>-4.5750906473483795E-2</v>
      </c>
      <c r="Q207" s="9">
        <f t="shared" si="43"/>
        <v>-1.2092502461224109E-3</v>
      </c>
      <c r="R207" s="9">
        <f t="shared" si="44"/>
        <v>4.4540345500139314E-2</v>
      </c>
      <c r="S207" s="9">
        <f t="shared" si="45"/>
        <v>-4.5750906473483795E-2</v>
      </c>
      <c r="U207" s="9">
        <f t="shared" si="46"/>
        <v>-1.2092502461224109E-3</v>
      </c>
      <c r="V207" s="9">
        <f t="shared" si="47"/>
        <v>-4.4540345500139314E-2</v>
      </c>
      <c r="W207" s="9">
        <f t="shared" si="48"/>
        <v>4.5750906473483795E-2</v>
      </c>
    </row>
    <row r="208" spans="1:23" ht="15.75">
      <c r="A208" s="5">
        <v>20031</v>
      </c>
      <c r="B208" s="28">
        <v>-119.03</v>
      </c>
      <c r="C208" s="28">
        <v>-16.36</v>
      </c>
      <c r="D208" s="28">
        <v>111.94</v>
      </c>
      <c r="E208" s="28">
        <v>-212.65600000000001</v>
      </c>
      <c r="F208" s="28">
        <v>-300.88</v>
      </c>
      <c r="G208" s="28">
        <v>537</v>
      </c>
      <c r="H208" s="21"/>
      <c r="I208" s="28">
        <v>10888.4</v>
      </c>
      <c r="J208" s="7">
        <f t="shared" si="37"/>
        <v>-1.0931817346901291E-2</v>
      </c>
      <c r="K208" s="7">
        <f t="shared" si="38"/>
        <v>-1.5025164395136108E-3</v>
      </c>
      <c r="L208" s="7">
        <f t="shared" si="39"/>
        <v>1.0280665662539951E-2</v>
      </c>
      <c r="M208" s="7">
        <f t="shared" si="40"/>
        <v>-1.9530509533081077E-2</v>
      </c>
      <c r="N208" s="20">
        <f t="shared" si="41"/>
        <v>-2.7633077403475259E-2</v>
      </c>
      <c r="O208" s="7">
        <f t="shared" si="42"/>
        <v>-4.9318540832445537E-2</v>
      </c>
      <c r="Q208" s="9">
        <f t="shared" si="43"/>
        <v>-2.1536681238749494E-3</v>
      </c>
      <c r="R208" s="9">
        <f t="shared" si="44"/>
        <v>4.716358693655634E-2</v>
      </c>
      <c r="S208" s="9">
        <f t="shared" si="45"/>
        <v>-4.9318540832445537E-2</v>
      </c>
      <c r="U208" s="9">
        <f t="shared" si="46"/>
        <v>-2.1536681238749494E-3</v>
      </c>
      <c r="V208" s="9">
        <f t="shared" si="47"/>
        <v>-4.716358693655634E-2</v>
      </c>
      <c r="W208" s="9">
        <f t="shared" si="48"/>
        <v>4.9318540832445537E-2</v>
      </c>
    </row>
    <row r="209" spans="1:23" ht="15.75">
      <c r="A209" s="5">
        <v>20032</v>
      </c>
      <c r="B209" s="28">
        <v>-80.463989999999995</v>
      </c>
      <c r="C209" s="28">
        <v>-0.47199999999999998</v>
      </c>
      <c r="D209" s="28">
        <v>120.892</v>
      </c>
      <c r="E209" s="28">
        <v>-180.95</v>
      </c>
      <c r="F209" s="28">
        <v>-381.3039</v>
      </c>
      <c r="G209" s="28">
        <v>522.29998999999998</v>
      </c>
      <c r="H209" s="21"/>
      <c r="I209" s="28">
        <v>11008</v>
      </c>
      <c r="J209" s="7">
        <f t="shared" si="37"/>
        <v>-7.3095921148255806E-3</v>
      </c>
      <c r="K209" s="7">
        <f t="shared" si="38"/>
        <v>-4.2877906976744186E-5</v>
      </c>
      <c r="L209" s="7">
        <f t="shared" si="39"/>
        <v>1.0982194767441861E-2</v>
      </c>
      <c r="M209" s="7">
        <f t="shared" si="40"/>
        <v>-1.6438045058139533E-2</v>
      </c>
      <c r="N209" s="20">
        <f t="shared" si="41"/>
        <v>-3.4638799055232559E-2</v>
      </c>
      <c r="O209" s="7">
        <f t="shared" si="42"/>
        <v>-4.7447310138081393E-2</v>
      </c>
      <c r="Q209" s="9">
        <f t="shared" si="43"/>
        <v>3.6297247456395362E-3</v>
      </c>
      <c r="R209" s="9">
        <f t="shared" si="44"/>
        <v>5.1076844113372093E-2</v>
      </c>
      <c r="S209" s="9">
        <f t="shared" si="45"/>
        <v>-4.7447310138081393E-2</v>
      </c>
      <c r="U209" s="9">
        <f t="shared" si="46"/>
        <v>3.6297247456395362E-3</v>
      </c>
      <c r="V209" s="9">
        <f t="shared" si="47"/>
        <v>-5.1076844113372093E-2</v>
      </c>
      <c r="W209" s="9">
        <f t="shared" si="48"/>
        <v>4.7447310138081393E-2</v>
      </c>
    </row>
    <row r="210" spans="1:23" ht="15.75">
      <c r="A210" s="5">
        <v>20033</v>
      </c>
      <c r="B210" s="28">
        <v>-87.959990000000005</v>
      </c>
      <c r="C210" s="28">
        <v>79.819999999999993</v>
      </c>
      <c r="D210" s="28">
        <v>112.30800000000001</v>
      </c>
      <c r="E210" s="28">
        <v>-161.66</v>
      </c>
      <c r="F210" s="28">
        <v>-459.90390000000002</v>
      </c>
      <c r="G210" s="28">
        <v>517.40002000000004</v>
      </c>
      <c r="H210" s="21"/>
      <c r="I210" s="28">
        <v>11254.130999999999</v>
      </c>
      <c r="J210" s="7">
        <f t="shared" si="37"/>
        <v>-7.8157958175535721E-3</v>
      </c>
      <c r="K210" s="7">
        <f t="shared" si="38"/>
        <v>7.0925067426352156E-3</v>
      </c>
      <c r="L210" s="7">
        <f t="shared" si="39"/>
        <v>9.9792689457764462E-3</v>
      </c>
      <c r="M210" s="7">
        <f t="shared" si="40"/>
        <v>-1.4364503132227624E-2</v>
      </c>
      <c r="N210" s="20">
        <f t="shared" si="41"/>
        <v>-4.086534091348324E-2</v>
      </c>
      <c r="O210" s="7">
        <f t="shared" si="42"/>
        <v>-4.5974231151210174E-2</v>
      </c>
      <c r="Q210" s="9">
        <f t="shared" si="43"/>
        <v>9.2559798708580898E-3</v>
      </c>
      <c r="R210" s="9">
        <f t="shared" si="44"/>
        <v>5.5229844045710866E-2</v>
      </c>
      <c r="S210" s="9">
        <f t="shared" si="45"/>
        <v>-4.5974231151210174E-2</v>
      </c>
      <c r="U210" s="9">
        <f t="shared" si="46"/>
        <v>9.2559798708580898E-3</v>
      </c>
      <c r="V210" s="9">
        <f t="shared" si="47"/>
        <v>-5.5229844045710866E-2</v>
      </c>
      <c r="W210" s="9">
        <f t="shared" si="48"/>
        <v>4.5974231151210174E-2</v>
      </c>
    </row>
    <row r="211" spans="1:23" ht="15.75">
      <c r="A211" s="5">
        <v>20034</v>
      </c>
      <c r="B211" s="28">
        <v>-107.06</v>
      </c>
      <c r="C211" s="28">
        <v>15.776</v>
      </c>
      <c r="D211" s="28">
        <v>111.41200000000001</v>
      </c>
      <c r="E211" s="28">
        <v>-129.2039</v>
      </c>
      <c r="F211" s="28">
        <v>-394.21</v>
      </c>
      <c r="G211" s="28">
        <v>503.29998999999998</v>
      </c>
      <c r="H211" s="21"/>
      <c r="I211" s="28">
        <v>11416.4</v>
      </c>
      <c r="J211" s="7">
        <f t="shared" si="37"/>
        <v>-9.377737290214079E-3</v>
      </c>
      <c r="K211" s="7">
        <f t="shared" si="38"/>
        <v>1.3818716933534213E-3</v>
      </c>
      <c r="L211" s="7">
        <f t="shared" si="39"/>
        <v>9.7589432745874369E-3</v>
      </c>
      <c r="M211" s="7">
        <f t="shared" si="40"/>
        <v>-1.1317394274902772E-2</v>
      </c>
      <c r="N211" s="20">
        <f t="shared" si="41"/>
        <v>-3.4530149609333941E-2</v>
      </c>
      <c r="O211" s="7">
        <f t="shared" si="42"/>
        <v>-4.4085700395921655E-2</v>
      </c>
      <c r="Q211" s="9">
        <f t="shared" si="43"/>
        <v>1.7630776777267793E-3</v>
      </c>
      <c r="R211" s="9">
        <f t="shared" si="44"/>
        <v>4.5847543884236716E-2</v>
      </c>
      <c r="S211" s="9">
        <f t="shared" si="45"/>
        <v>-4.4085700395921655E-2</v>
      </c>
      <c r="U211" s="9">
        <f t="shared" si="46"/>
        <v>1.7630776777267793E-3</v>
      </c>
      <c r="V211" s="9">
        <f t="shared" si="47"/>
        <v>-4.5847543884236716E-2</v>
      </c>
      <c r="W211" s="9">
        <f t="shared" si="48"/>
        <v>4.4085700395921655E-2</v>
      </c>
    </row>
    <row r="212" spans="1:23" ht="15.75">
      <c r="A212" s="5">
        <v>20041</v>
      </c>
      <c r="B212" s="28">
        <v>-171.93</v>
      </c>
      <c r="C212" s="28">
        <v>83.236000000000004</v>
      </c>
      <c r="D212" s="28">
        <v>120.116</v>
      </c>
      <c r="E212" s="28">
        <v>-154.14789999999999</v>
      </c>
      <c r="F212" s="28">
        <v>-417.86799999999999</v>
      </c>
      <c r="G212" s="28">
        <v>540.59997999999996</v>
      </c>
      <c r="H212" s="21"/>
      <c r="I212" s="28">
        <v>11597.2</v>
      </c>
      <c r="J212" s="7">
        <f t="shared" si="37"/>
        <v>-1.4825130203842306E-2</v>
      </c>
      <c r="K212" s="7">
        <f t="shared" si="38"/>
        <v>7.1772496809574728E-3</v>
      </c>
      <c r="L212" s="7">
        <f t="shared" si="39"/>
        <v>1.0357327630807435E-2</v>
      </c>
      <c r="M212" s="7">
        <f t="shared" si="40"/>
        <v>-1.3291820439416409E-2</v>
      </c>
      <c r="N212" s="20">
        <f t="shared" si="41"/>
        <v>-3.6031800779498496E-2</v>
      </c>
      <c r="O212" s="7">
        <f t="shared" si="42"/>
        <v>-4.6614698375469936E-2</v>
      </c>
      <c r="Q212" s="9">
        <f t="shared" si="43"/>
        <v>2.7094471079226017E-3</v>
      </c>
      <c r="R212" s="9">
        <f t="shared" si="44"/>
        <v>4.9323621218914905E-2</v>
      </c>
      <c r="S212" s="9">
        <f t="shared" si="45"/>
        <v>-4.6614698375469936E-2</v>
      </c>
      <c r="U212" s="9">
        <f t="shared" si="46"/>
        <v>2.7094471079226017E-3</v>
      </c>
      <c r="V212" s="9">
        <f t="shared" si="47"/>
        <v>-4.9323621218914905E-2</v>
      </c>
      <c r="W212" s="9">
        <f t="shared" si="48"/>
        <v>4.6614698375469936E-2</v>
      </c>
    </row>
    <row r="213" spans="1:23" ht="15.75">
      <c r="A213" s="5">
        <v>20042</v>
      </c>
      <c r="B213" s="28">
        <v>-160.63999999999999</v>
      </c>
      <c r="C213" s="28">
        <v>-9.9759989999999998</v>
      </c>
      <c r="D213" s="28">
        <v>102.38800000000001</v>
      </c>
      <c r="E213" s="28">
        <v>-156.27000000000001</v>
      </c>
      <c r="F213" s="28">
        <v>-394.29590000000002</v>
      </c>
      <c r="G213" s="28">
        <v>618.79998999999998</v>
      </c>
      <c r="H213" s="21"/>
      <c r="I213" s="28">
        <v>11778.4</v>
      </c>
      <c r="J213" s="7">
        <f t="shared" si="37"/>
        <v>-1.3638524757182639E-2</v>
      </c>
      <c r="K213" s="7">
        <f t="shared" si="38"/>
        <v>-8.4697403722067512E-4</v>
      </c>
      <c r="L213" s="7">
        <f t="shared" si="39"/>
        <v>8.6928615092032886E-3</v>
      </c>
      <c r="M213" s="7">
        <f t="shared" si="40"/>
        <v>-1.3267506622291654E-2</v>
      </c>
      <c r="N213" s="20">
        <f t="shared" si="41"/>
        <v>-3.3476185220403451E-2</v>
      </c>
      <c r="O213" s="7">
        <f t="shared" si="42"/>
        <v>-5.2536846260952251E-2</v>
      </c>
      <c r="Q213" s="9">
        <f t="shared" si="43"/>
        <v>-5.7926372852000248E-3</v>
      </c>
      <c r="R213" s="9">
        <f t="shared" si="44"/>
        <v>4.6743691842695105E-2</v>
      </c>
      <c r="S213" s="9">
        <f t="shared" si="45"/>
        <v>-5.2536846260952251E-2</v>
      </c>
      <c r="U213" s="9">
        <f t="shared" si="46"/>
        <v>-5.7926372852000248E-3</v>
      </c>
      <c r="V213" s="9">
        <f t="shared" si="47"/>
        <v>-4.6743691842695105E-2</v>
      </c>
      <c r="W213" s="9">
        <f t="shared" si="48"/>
        <v>5.2536846260952251E-2</v>
      </c>
    </row>
    <row r="214" spans="1:23" ht="15.75">
      <c r="A214" s="5">
        <v>20043</v>
      </c>
      <c r="B214" s="28">
        <v>-185.48390000000001</v>
      </c>
      <c r="C214" s="28">
        <v>29.872</v>
      </c>
      <c r="D214" s="28">
        <v>31.851998999999999</v>
      </c>
      <c r="E214" s="28">
        <v>-135.77000000000001</v>
      </c>
      <c r="F214" s="28">
        <v>-377.26799999999997</v>
      </c>
      <c r="G214" s="28">
        <v>636.79998999999998</v>
      </c>
      <c r="H214" s="21"/>
      <c r="I214" s="28">
        <v>11950.6</v>
      </c>
      <c r="J214" s="7">
        <f t="shared" si="37"/>
        <v>-1.552088598062022E-2</v>
      </c>
      <c r="K214" s="7">
        <f t="shared" si="38"/>
        <v>2.4996234498686257E-3</v>
      </c>
      <c r="L214" s="7">
        <f t="shared" si="39"/>
        <v>2.6653054239954479E-3</v>
      </c>
      <c r="M214" s="7">
        <f t="shared" si="40"/>
        <v>-1.1360935852593176E-2</v>
      </c>
      <c r="N214" s="20">
        <f t="shared" si="41"/>
        <v>-3.1568958880725653E-2</v>
      </c>
      <c r="O214" s="7">
        <f t="shared" si="42"/>
        <v>-5.328602664301374E-2</v>
      </c>
      <c r="Q214" s="9">
        <f t="shared" si="43"/>
        <v>-1.0355957106756146E-2</v>
      </c>
      <c r="R214" s="9">
        <f t="shared" si="44"/>
        <v>4.2929894733318832E-2</v>
      </c>
      <c r="S214" s="9">
        <f t="shared" si="45"/>
        <v>-5.328602664301374E-2</v>
      </c>
      <c r="U214" s="9">
        <f t="shared" si="46"/>
        <v>-1.0355957106756146E-2</v>
      </c>
      <c r="V214" s="9">
        <f t="shared" si="47"/>
        <v>-4.2929894733318832E-2</v>
      </c>
      <c r="W214" s="9">
        <f t="shared" si="48"/>
        <v>5.328602664301374E-2</v>
      </c>
    </row>
    <row r="215" spans="1:23" ht="15.75">
      <c r="A215" s="5">
        <v>20044</v>
      </c>
      <c r="B215" s="28">
        <v>-169.38</v>
      </c>
      <c r="C215" s="28">
        <v>-171.74</v>
      </c>
      <c r="D215" s="28">
        <v>113.996</v>
      </c>
      <c r="E215" s="28">
        <v>-115.61</v>
      </c>
      <c r="F215" s="28">
        <v>-376.95589999999999</v>
      </c>
      <c r="G215" s="28">
        <v>719.70001000000002</v>
      </c>
      <c r="H215" s="21"/>
      <c r="I215" s="28">
        <v>12144.9</v>
      </c>
      <c r="J215" s="7">
        <f t="shared" si="37"/>
        <v>-1.3946594866981202E-2</v>
      </c>
      <c r="K215" s="7">
        <f t="shared" si="38"/>
        <v>-1.414091511663332E-2</v>
      </c>
      <c r="L215" s="7">
        <f t="shared" si="39"/>
        <v>9.3863267709079524E-3</v>
      </c>
      <c r="M215" s="7">
        <f t="shared" si="40"/>
        <v>-9.5192220602886811E-3</v>
      </c>
      <c r="N215" s="20">
        <f t="shared" si="41"/>
        <v>-3.1038205337219738E-2</v>
      </c>
      <c r="O215" s="7">
        <f t="shared" si="42"/>
        <v>-5.9259443058403118E-2</v>
      </c>
      <c r="Q215" s="9">
        <f t="shared" si="43"/>
        <v>-1.8701183212706567E-2</v>
      </c>
      <c r="R215" s="9">
        <f t="shared" si="44"/>
        <v>4.0557427397508422E-2</v>
      </c>
      <c r="S215" s="9">
        <f t="shared" si="45"/>
        <v>-5.9259443058403118E-2</v>
      </c>
      <c r="U215" s="9">
        <f t="shared" si="46"/>
        <v>-1.8701183212706567E-2</v>
      </c>
      <c r="V215" s="9">
        <f t="shared" si="47"/>
        <v>-4.0557427397508422E-2</v>
      </c>
      <c r="W215" s="9">
        <f t="shared" si="48"/>
        <v>5.9259443058403118E-2</v>
      </c>
    </row>
    <row r="216" spans="1:23" ht="15.75">
      <c r="A216" s="5">
        <v>20051</v>
      </c>
      <c r="B216" s="28">
        <v>-369.75599999999997</v>
      </c>
      <c r="C216" s="28">
        <v>-81.16</v>
      </c>
      <c r="D216" s="28">
        <v>153.43200999999999</v>
      </c>
      <c r="E216" s="28">
        <v>-102.45</v>
      </c>
      <c r="F216" s="28">
        <v>-299.06</v>
      </c>
      <c r="G216" s="28">
        <v>699</v>
      </c>
      <c r="H216" s="21"/>
      <c r="I216" s="28">
        <v>12379.5</v>
      </c>
      <c r="J216" s="7">
        <f t="shared" si="37"/>
        <v>-2.9868411486732097E-2</v>
      </c>
      <c r="K216" s="7">
        <f t="shared" si="38"/>
        <v>-6.555999838442586E-3</v>
      </c>
      <c r="L216" s="7">
        <f t="shared" si="39"/>
        <v>1.2394039339230178E-2</v>
      </c>
      <c r="M216" s="7">
        <f t="shared" si="40"/>
        <v>-8.2757785047861392E-3</v>
      </c>
      <c r="N216" s="20">
        <f t="shared" si="41"/>
        <v>-2.4157680035542632E-2</v>
      </c>
      <c r="O216" s="7">
        <f t="shared" si="42"/>
        <v>-5.6464316006300738E-2</v>
      </c>
      <c r="Q216" s="9">
        <f t="shared" si="43"/>
        <v>-2.4030371985944505E-2</v>
      </c>
      <c r="R216" s="9">
        <f t="shared" si="44"/>
        <v>3.2433458540328773E-2</v>
      </c>
      <c r="S216" s="9">
        <f t="shared" si="45"/>
        <v>-5.6464316006300738E-2</v>
      </c>
      <c r="U216" s="9">
        <f t="shared" si="46"/>
        <v>-2.4030371985944505E-2</v>
      </c>
      <c r="V216" s="9">
        <f t="shared" si="47"/>
        <v>-3.2433458540328773E-2</v>
      </c>
      <c r="W216" s="9">
        <f t="shared" si="48"/>
        <v>5.6464316006300738E-2</v>
      </c>
    </row>
    <row r="217" spans="1:23" ht="15.75">
      <c r="A217" s="5">
        <v>20052</v>
      </c>
      <c r="B217" s="28">
        <v>-415.90390000000002</v>
      </c>
      <c r="C217" s="28">
        <v>4.2759999999999998</v>
      </c>
      <c r="D217" s="28">
        <v>115.548</v>
      </c>
      <c r="E217" s="28">
        <v>-111.66</v>
      </c>
      <c r="F217" s="28">
        <v>-300.85590000000002</v>
      </c>
      <c r="G217" s="28">
        <v>708.59997999999996</v>
      </c>
      <c r="H217" s="21"/>
      <c r="I217" s="28">
        <v>12516.8</v>
      </c>
      <c r="J217" s="7">
        <f t="shared" si="37"/>
        <v>-3.3227654032979677E-2</v>
      </c>
      <c r="K217" s="7">
        <f t="shared" si="38"/>
        <v>3.4162086156206057E-4</v>
      </c>
      <c r="L217" s="7">
        <f t="shared" si="39"/>
        <v>9.2314329541096779E-3</v>
      </c>
      <c r="M217" s="7">
        <f t="shared" si="40"/>
        <v>-8.9208104307810301E-3</v>
      </c>
      <c r="N217" s="20">
        <f t="shared" si="41"/>
        <v>-2.4036167391026462E-2</v>
      </c>
      <c r="O217" s="7">
        <f t="shared" si="42"/>
        <v>-5.6611911990285056E-2</v>
      </c>
      <c r="Q217" s="9">
        <f t="shared" si="43"/>
        <v>-2.365460021730794E-2</v>
      </c>
      <c r="R217" s="9">
        <f t="shared" si="44"/>
        <v>3.2956977821807495E-2</v>
      </c>
      <c r="S217" s="9">
        <f t="shared" si="45"/>
        <v>-5.6611911990285056E-2</v>
      </c>
      <c r="U217" s="9">
        <f t="shared" si="46"/>
        <v>-2.365460021730794E-2</v>
      </c>
      <c r="V217" s="9">
        <f t="shared" si="47"/>
        <v>-3.2956977821807495E-2</v>
      </c>
      <c r="W217" s="9">
        <f t="shared" si="48"/>
        <v>5.6611911990285056E-2</v>
      </c>
    </row>
    <row r="218" spans="1:23" ht="15.75">
      <c r="A218" s="5">
        <v>20053</v>
      </c>
      <c r="B218" s="28">
        <v>-445.39</v>
      </c>
      <c r="C218" s="28">
        <v>100.072</v>
      </c>
      <c r="D218" s="28">
        <v>11.94</v>
      </c>
      <c r="E218" s="28">
        <v>-105.48</v>
      </c>
      <c r="F218" s="28">
        <v>-300.52800000000002</v>
      </c>
      <c r="G218" s="28">
        <v>739.40002000000004</v>
      </c>
      <c r="H218" s="21"/>
      <c r="I218" s="28">
        <v>12741.6</v>
      </c>
      <c r="J218" s="7">
        <f t="shared" si="37"/>
        <v>-3.4955578577258742E-2</v>
      </c>
      <c r="K218" s="7">
        <f t="shared" si="38"/>
        <v>7.8539586865071891E-3</v>
      </c>
      <c r="L218" s="7">
        <f t="shared" si="39"/>
        <v>9.3708796383499713E-4</v>
      </c>
      <c r="M218" s="7">
        <f t="shared" si="40"/>
        <v>-8.2783951779996229E-3</v>
      </c>
      <c r="N218" s="20">
        <f t="shared" si="41"/>
        <v>-2.3586362780184594E-2</v>
      </c>
      <c r="O218" s="7">
        <f t="shared" si="42"/>
        <v>-5.803039021786903E-2</v>
      </c>
      <c r="Q218" s="9">
        <f t="shared" si="43"/>
        <v>-2.6164531926916555E-2</v>
      </c>
      <c r="R218" s="9">
        <f t="shared" si="44"/>
        <v>3.186475795818422E-2</v>
      </c>
      <c r="S218" s="9">
        <f t="shared" si="45"/>
        <v>-5.803039021786903E-2</v>
      </c>
      <c r="U218" s="9">
        <f t="shared" si="46"/>
        <v>-2.6164531926916555E-2</v>
      </c>
      <c r="V218" s="9">
        <f t="shared" si="47"/>
        <v>-3.186475795818422E-2</v>
      </c>
      <c r="W218" s="9">
        <f t="shared" si="48"/>
        <v>5.803039021786903E-2</v>
      </c>
    </row>
    <row r="219" spans="1:23" ht="15.75">
      <c r="A219" s="5">
        <v>20054</v>
      </c>
      <c r="B219" s="28">
        <v>-415.31599999999997</v>
      </c>
      <c r="C219" s="28">
        <v>-97.307990000000004</v>
      </c>
      <c r="D219" s="28">
        <v>65.912002999999999</v>
      </c>
      <c r="E219" s="28">
        <v>-102.17</v>
      </c>
      <c r="F219" s="28">
        <v>-284.81599999999997</v>
      </c>
      <c r="G219" s="28">
        <v>833.70001000000002</v>
      </c>
      <c r="H219" s="21"/>
      <c r="I219" s="28">
        <v>12915.6</v>
      </c>
      <c r="J219" s="7">
        <f t="shared" si="37"/>
        <v>-3.2156152249992256E-2</v>
      </c>
      <c r="K219" s="7">
        <f t="shared" si="38"/>
        <v>-7.5341439809222957E-3</v>
      </c>
      <c r="L219" s="7">
        <f t="shared" si="39"/>
        <v>5.1032861810523704E-3</v>
      </c>
      <c r="M219" s="7">
        <f t="shared" si="40"/>
        <v>-7.9105887453931687E-3</v>
      </c>
      <c r="N219" s="20">
        <f t="shared" si="41"/>
        <v>-2.205209204373006E-2</v>
      </c>
      <c r="O219" s="7">
        <f t="shared" si="42"/>
        <v>-6.454984747127504E-2</v>
      </c>
      <c r="Q219" s="9">
        <f t="shared" si="43"/>
        <v>-3.4587010049862178E-2</v>
      </c>
      <c r="R219" s="9">
        <f t="shared" si="44"/>
        <v>2.9962680789123231E-2</v>
      </c>
      <c r="S219" s="9">
        <f t="shared" si="45"/>
        <v>-6.454984747127504E-2</v>
      </c>
      <c r="U219" s="9">
        <f t="shared" si="46"/>
        <v>-3.4587010049862178E-2</v>
      </c>
      <c r="V219" s="9">
        <f t="shared" si="47"/>
        <v>-2.9962680789123231E-2</v>
      </c>
      <c r="W219" s="9">
        <f t="shared" si="48"/>
        <v>6.454984747127504E-2</v>
      </c>
    </row>
    <row r="220" spans="1:23" ht="15.75">
      <c r="A220" s="5">
        <v>20061</v>
      </c>
      <c r="B220" s="28">
        <v>-352.19189999999998</v>
      </c>
      <c r="C220" s="28">
        <v>-270.43200000000002</v>
      </c>
      <c r="D220" s="28">
        <v>125.176</v>
      </c>
      <c r="E220" s="28">
        <v>-72.400000000000006</v>
      </c>
      <c r="F220" s="28">
        <v>-224.45</v>
      </c>
      <c r="G220" s="28">
        <v>794.29998999999998</v>
      </c>
      <c r="H220" s="21"/>
      <c r="I220" s="28">
        <v>13183.5</v>
      </c>
      <c r="J220" s="7">
        <f t="shared" si="37"/>
        <v>-2.6714597792695412E-2</v>
      </c>
      <c r="K220" s="7">
        <f t="shared" si="38"/>
        <v>-2.0512913869609739E-2</v>
      </c>
      <c r="L220" s="7">
        <f t="shared" si="39"/>
        <v>9.4948989266886632E-3</v>
      </c>
      <c r="M220" s="7">
        <f t="shared" si="40"/>
        <v>-5.4917131262563054E-3</v>
      </c>
      <c r="N220" s="20">
        <f t="shared" si="41"/>
        <v>-1.7025069215307012E-2</v>
      </c>
      <c r="O220" s="7">
        <f t="shared" si="42"/>
        <v>-6.0249553608677515E-2</v>
      </c>
      <c r="Q220" s="9">
        <f t="shared" si="43"/>
        <v>-3.773261273561649E-2</v>
      </c>
      <c r="R220" s="9">
        <f t="shared" si="44"/>
        <v>2.2516782341563318E-2</v>
      </c>
      <c r="S220" s="9">
        <f t="shared" si="45"/>
        <v>-6.0249553608677515E-2</v>
      </c>
      <c r="U220" s="9">
        <f t="shared" si="46"/>
        <v>-3.773261273561649E-2</v>
      </c>
      <c r="V220" s="9">
        <f t="shared" si="47"/>
        <v>-2.2516782341563318E-2</v>
      </c>
      <c r="W220" s="9">
        <f t="shared" si="48"/>
        <v>6.0249553608677515E-2</v>
      </c>
    </row>
    <row r="221" spans="1:23" ht="15.75">
      <c r="A221" s="5">
        <v>20062</v>
      </c>
      <c r="B221" s="28">
        <v>-287.68790000000001</v>
      </c>
      <c r="C221" s="28">
        <v>-313.67590000000001</v>
      </c>
      <c r="D221" s="28">
        <v>116.148</v>
      </c>
      <c r="E221" s="28">
        <v>-81.236000000000004</v>
      </c>
      <c r="F221" s="28">
        <v>-249.14789999999999</v>
      </c>
      <c r="G221" s="28">
        <v>815.59997999999996</v>
      </c>
      <c r="H221" s="21"/>
      <c r="I221" s="28">
        <v>13347.8</v>
      </c>
      <c r="J221" s="7">
        <f t="shared" si="37"/>
        <v>-2.1553207270111931E-2</v>
      </c>
      <c r="K221" s="7">
        <f t="shared" si="38"/>
        <v>-2.3500194788654314E-2</v>
      </c>
      <c r="L221" s="7">
        <f t="shared" si="39"/>
        <v>8.7016587003101633E-3</v>
      </c>
      <c r="M221" s="7">
        <f t="shared" si="40"/>
        <v>-6.0860965852050529E-3</v>
      </c>
      <c r="N221" s="20">
        <f t="shared" si="41"/>
        <v>-1.8665840063531069E-2</v>
      </c>
      <c r="O221" s="7">
        <f t="shared" si="42"/>
        <v>-6.1103700984431894E-2</v>
      </c>
      <c r="Q221" s="9">
        <f t="shared" si="43"/>
        <v>-3.6351743358456083E-2</v>
      </c>
      <c r="R221" s="9">
        <f t="shared" si="44"/>
        <v>2.4751936648736123E-2</v>
      </c>
      <c r="S221" s="9">
        <f t="shared" si="45"/>
        <v>-6.1103700984431894E-2</v>
      </c>
      <c r="U221" s="9">
        <f t="shared" si="46"/>
        <v>-3.6351743358456083E-2</v>
      </c>
      <c r="V221" s="9">
        <f t="shared" si="47"/>
        <v>-2.4751936648736123E-2</v>
      </c>
      <c r="W221" s="9">
        <f t="shared" si="48"/>
        <v>6.1103700984431894E-2</v>
      </c>
    </row>
    <row r="222" spans="1:23" ht="15.75">
      <c r="A222" s="5">
        <v>20063</v>
      </c>
      <c r="B222" s="28">
        <v>-272.95589999999999</v>
      </c>
      <c r="C222" s="28">
        <v>-334.35590000000002</v>
      </c>
      <c r="D222" s="28">
        <v>81.043998999999999</v>
      </c>
      <c r="E222" s="28">
        <v>-101.96</v>
      </c>
      <c r="F222" s="28">
        <v>-229.77</v>
      </c>
      <c r="G222" s="28">
        <v>858</v>
      </c>
      <c r="H222" s="21"/>
      <c r="I222" s="28">
        <v>13453</v>
      </c>
      <c r="J222" s="7">
        <f t="shared" si="37"/>
        <v>-2.0289593399241804E-2</v>
      </c>
      <c r="K222" s="7">
        <f t="shared" si="38"/>
        <v>-2.4853631160335985E-2</v>
      </c>
      <c r="L222" s="7">
        <f t="shared" si="39"/>
        <v>6.0242324388612208E-3</v>
      </c>
      <c r="M222" s="7">
        <f t="shared" si="40"/>
        <v>-7.5789786664684456E-3</v>
      </c>
      <c r="N222" s="20">
        <f t="shared" si="41"/>
        <v>-1.7079461830075075E-2</v>
      </c>
      <c r="O222" s="7">
        <f t="shared" si="42"/>
        <v>-6.377759607522486E-2</v>
      </c>
      <c r="Q222" s="9">
        <f t="shared" si="43"/>
        <v>-3.9118992120716567E-2</v>
      </c>
      <c r="R222" s="9">
        <f t="shared" si="44"/>
        <v>2.4658440496543522E-2</v>
      </c>
      <c r="S222" s="9">
        <f t="shared" si="45"/>
        <v>-6.377759607522486E-2</v>
      </c>
      <c r="U222" s="9">
        <f t="shared" si="46"/>
        <v>-3.9118992120716567E-2</v>
      </c>
      <c r="V222" s="9">
        <f t="shared" si="47"/>
        <v>-2.4658440496543522E-2</v>
      </c>
      <c r="W222" s="9">
        <f t="shared" si="48"/>
        <v>6.377759607522486E-2</v>
      </c>
    </row>
    <row r="223" spans="1:23" ht="15.75">
      <c r="A223" s="5">
        <v>20064</v>
      </c>
      <c r="B223" s="28">
        <v>-204.33</v>
      </c>
      <c r="C223" s="28">
        <v>-335.67989999999998</v>
      </c>
      <c r="D223" s="28">
        <v>85.716003000000001</v>
      </c>
      <c r="E223" s="28">
        <v>-107.19</v>
      </c>
      <c r="F223" s="28">
        <v>-182.81</v>
      </c>
      <c r="G223" s="28">
        <v>744.29998999999998</v>
      </c>
      <c r="H223" s="21"/>
      <c r="I223" s="28">
        <v>13611.6</v>
      </c>
      <c r="J223" s="7">
        <f t="shared" si="37"/>
        <v>-1.5011460812836112E-2</v>
      </c>
      <c r="K223" s="7">
        <f t="shared" si="38"/>
        <v>-2.466131094066825E-2</v>
      </c>
      <c r="L223" s="7">
        <f t="shared" si="39"/>
        <v>6.2972760733492018E-3</v>
      </c>
      <c r="M223" s="7">
        <f t="shared" si="40"/>
        <v>-7.8749008198889178E-3</v>
      </c>
      <c r="N223" s="20">
        <f t="shared" si="41"/>
        <v>-1.3430456375444474E-2</v>
      </c>
      <c r="O223" s="7">
        <f t="shared" si="42"/>
        <v>-5.4681300508389902E-2</v>
      </c>
      <c r="Q223" s="9">
        <f t="shared" si="43"/>
        <v>-3.3375495680155166E-2</v>
      </c>
      <c r="R223" s="9">
        <f t="shared" si="44"/>
        <v>2.1305357195333392E-2</v>
      </c>
      <c r="S223" s="9">
        <f t="shared" si="45"/>
        <v>-5.4681300508389902E-2</v>
      </c>
      <c r="U223" s="9">
        <f t="shared" si="46"/>
        <v>-3.3375495680155166E-2</v>
      </c>
      <c r="V223" s="9">
        <f t="shared" si="47"/>
        <v>-2.1305357195333392E-2</v>
      </c>
      <c r="W223" s="9">
        <f t="shared" si="48"/>
        <v>5.4681300508389902E-2</v>
      </c>
    </row>
    <row r="224" spans="1:23" ht="15.75">
      <c r="A224" s="5">
        <v>20071</v>
      </c>
      <c r="B224" s="28">
        <v>-192.94</v>
      </c>
      <c r="C224" s="28">
        <v>-279.95</v>
      </c>
      <c r="D224" s="28">
        <v>7.9520001000000002</v>
      </c>
      <c r="E224" s="28">
        <v>-118.85</v>
      </c>
      <c r="F224" s="28">
        <v>-215.2039</v>
      </c>
      <c r="G224" s="28">
        <v>799</v>
      </c>
      <c r="H224" s="21"/>
      <c r="I224" s="28">
        <v>13789.2</v>
      </c>
      <c r="J224" s="7">
        <f t="shared" si="37"/>
        <v>-1.3992109767064078E-2</v>
      </c>
      <c r="K224" s="7">
        <f t="shared" si="38"/>
        <v>-2.0302120500101526E-2</v>
      </c>
      <c r="L224" s="7">
        <f t="shared" si="39"/>
        <v>5.766832085980332E-4</v>
      </c>
      <c r="M224" s="7">
        <f t="shared" si="40"/>
        <v>-8.6190641951672323E-3</v>
      </c>
      <c r="N224" s="20">
        <f t="shared" si="41"/>
        <v>-1.5606699445943201E-2</v>
      </c>
      <c r="O224" s="7">
        <f t="shared" si="42"/>
        <v>-5.7943898123168851E-2</v>
      </c>
      <c r="Q224" s="9">
        <f t="shared" si="43"/>
        <v>-3.3717547058567568E-2</v>
      </c>
      <c r="R224" s="9">
        <f t="shared" si="44"/>
        <v>2.4225763641110433E-2</v>
      </c>
      <c r="S224" s="9">
        <f t="shared" si="45"/>
        <v>-5.7943898123168851E-2</v>
      </c>
      <c r="U224" s="9">
        <f t="shared" si="46"/>
        <v>-3.3717547058567568E-2</v>
      </c>
      <c r="V224" s="9">
        <f t="shared" si="47"/>
        <v>-2.4225763641110433E-2</v>
      </c>
      <c r="W224" s="9">
        <f t="shared" si="48"/>
        <v>5.7943898123168851E-2</v>
      </c>
    </row>
    <row r="225" spans="1:23" ht="15.75">
      <c r="A225" s="5">
        <v>20072</v>
      </c>
      <c r="B225" s="28">
        <v>-199.95590000000001</v>
      </c>
      <c r="C225" s="28">
        <v>-202.12</v>
      </c>
      <c r="D225" s="28">
        <v>8.0039996999999996</v>
      </c>
      <c r="E225" s="28">
        <v>-119.95</v>
      </c>
      <c r="F225" s="28">
        <v>-258.476</v>
      </c>
      <c r="G225" s="28">
        <v>772.5</v>
      </c>
      <c r="H225" s="21"/>
      <c r="I225" s="28">
        <v>14008.1</v>
      </c>
      <c r="J225" s="7">
        <f t="shared" si="37"/>
        <v>-1.4274305580342803E-2</v>
      </c>
      <c r="K225" s="7">
        <f t="shared" si="38"/>
        <v>-1.4428794768740942E-2</v>
      </c>
      <c r="L225" s="7">
        <f t="shared" si="39"/>
        <v>5.7138367801486275E-4</v>
      </c>
      <c r="M225" s="7">
        <f t="shared" si="40"/>
        <v>-8.5629028918982591E-3</v>
      </c>
      <c r="N225" s="20">
        <f t="shared" si="41"/>
        <v>-1.8451895688922838E-2</v>
      </c>
      <c r="O225" s="7">
        <f t="shared" si="42"/>
        <v>-5.5146665143738262E-2</v>
      </c>
      <c r="Q225" s="9">
        <f t="shared" si="43"/>
        <v>-2.8131716671068882E-2</v>
      </c>
      <c r="R225" s="9">
        <f t="shared" si="44"/>
        <v>2.7014798580821099E-2</v>
      </c>
      <c r="S225" s="9">
        <f t="shared" si="45"/>
        <v>-5.5146665143738262E-2</v>
      </c>
      <c r="U225" s="9">
        <f t="shared" si="46"/>
        <v>-2.8131716671068882E-2</v>
      </c>
      <c r="V225" s="9">
        <f t="shared" si="47"/>
        <v>-2.7014798580821099E-2</v>
      </c>
      <c r="W225" s="9">
        <f t="shared" si="48"/>
        <v>5.5146665143738262E-2</v>
      </c>
    </row>
    <row r="226" spans="1:23" ht="15.75">
      <c r="A226" s="5">
        <v>20073</v>
      </c>
      <c r="B226" s="28">
        <v>-136.96</v>
      </c>
      <c r="C226" s="28">
        <v>-138.6</v>
      </c>
      <c r="D226" s="28">
        <v>13.292</v>
      </c>
      <c r="E226" s="28">
        <v>-140.0119</v>
      </c>
      <c r="F226" s="28">
        <v>-285.41590000000002</v>
      </c>
      <c r="G226" s="28">
        <v>687.70001000000002</v>
      </c>
      <c r="H226" s="21"/>
      <c r="I226" s="28">
        <v>14158.4</v>
      </c>
      <c r="J226" s="7">
        <f t="shared" si="37"/>
        <v>-9.6734094247937635E-3</v>
      </c>
      <c r="K226" s="7">
        <f t="shared" si="38"/>
        <v>-9.7892417222284998E-3</v>
      </c>
      <c r="L226" s="7">
        <f t="shared" si="39"/>
        <v>9.3880664481862356E-4</v>
      </c>
      <c r="M226" s="7">
        <f t="shared" si="40"/>
        <v>-9.8889634421968579E-3</v>
      </c>
      <c r="N226" s="20">
        <f t="shared" si="41"/>
        <v>-2.0158767939880213E-2</v>
      </c>
      <c r="O226" s="7">
        <f t="shared" si="42"/>
        <v>-4.8571873234263763E-2</v>
      </c>
      <c r="Q226" s="9">
        <f t="shared" si="43"/>
        <v>-1.8523844502203641E-2</v>
      </c>
      <c r="R226" s="9">
        <f t="shared" si="44"/>
        <v>3.0047731382077073E-2</v>
      </c>
      <c r="S226" s="9">
        <f t="shared" si="45"/>
        <v>-4.8571873234263763E-2</v>
      </c>
      <c r="U226" s="9">
        <f t="shared" si="46"/>
        <v>-1.8523844502203641E-2</v>
      </c>
      <c r="V226" s="9">
        <f t="shared" si="47"/>
        <v>-3.0047731382077073E-2</v>
      </c>
      <c r="W226" s="9">
        <f t="shared" si="48"/>
        <v>4.8571873234263763E-2</v>
      </c>
    </row>
    <row r="227" spans="1:23" ht="15.75">
      <c r="A227" s="5">
        <v>20074</v>
      </c>
      <c r="B227" s="28">
        <v>-98.671989999999994</v>
      </c>
      <c r="C227" s="28">
        <v>-4.191999</v>
      </c>
      <c r="D227" s="28">
        <v>-53.031999999999996</v>
      </c>
      <c r="E227" s="28">
        <v>-173.61</v>
      </c>
      <c r="F227" s="28">
        <v>-297.99</v>
      </c>
      <c r="G227" s="28">
        <v>627.5</v>
      </c>
      <c r="H227" s="21"/>
      <c r="I227" s="28">
        <v>14291.4</v>
      </c>
      <c r="J227" s="7">
        <f t="shared" si="37"/>
        <v>-6.9042913920259732E-3</v>
      </c>
      <c r="K227" s="7">
        <f t="shared" si="38"/>
        <v>-2.9332318737142616E-4</v>
      </c>
      <c r="L227" s="7">
        <f t="shared" si="39"/>
        <v>-3.7107631162797204E-3</v>
      </c>
      <c r="M227" s="7">
        <f t="shared" si="40"/>
        <v>-1.2147865149670433E-2</v>
      </c>
      <c r="N227" s="20">
        <f t="shared" si="41"/>
        <v>-2.085100130148201E-2</v>
      </c>
      <c r="O227" s="7">
        <f t="shared" si="42"/>
        <v>-4.3907524805127558E-2</v>
      </c>
      <c r="Q227" s="9">
        <f t="shared" si="43"/>
        <v>-1.090837769567712E-2</v>
      </c>
      <c r="R227" s="9">
        <f t="shared" si="44"/>
        <v>3.2998866451152443E-2</v>
      </c>
      <c r="S227" s="9">
        <f t="shared" si="45"/>
        <v>-4.3907524805127558E-2</v>
      </c>
      <c r="U227" s="9">
        <f t="shared" si="46"/>
        <v>-1.090837769567712E-2</v>
      </c>
      <c r="V227" s="9">
        <f t="shared" si="47"/>
        <v>-3.2998866451152443E-2</v>
      </c>
      <c r="W227" s="9">
        <f t="shared" si="48"/>
        <v>4.3907524805127558E-2</v>
      </c>
    </row>
    <row r="228" spans="1:23" ht="15.75">
      <c r="A228" s="5">
        <v>20081</v>
      </c>
      <c r="B228" s="28">
        <v>10.064</v>
      </c>
      <c r="C228" s="28">
        <v>-120.02</v>
      </c>
      <c r="D228" s="28">
        <v>-7.6520000000000001</v>
      </c>
      <c r="E228" s="28">
        <v>-183.26400000000001</v>
      </c>
      <c r="F228" s="28">
        <v>-392.52800000000002</v>
      </c>
      <c r="G228" s="28">
        <v>693.40002000000004</v>
      </c>
      <c r="H228" s="21"/>
      <c r="I228" s="28">
        <v>14332.648999999999</v>
      </c>
      <c r="J228" s="7">
        <f t="shared" si="37"/>
        <v>7.0217305956491371E-4</v>
      </c>
      <c r="K228" s="7">
        <f t="shared" si="38"/>
        <v>-8.3738881765680583E-3</v>
      </c>
      <c r="L228" s="7">
        <f t="shared" si="39"/>
        <v>-5.3388595506664545E-4</v>
      </c>
      <c r="M228" s="7">
        <f t="shared" si="40"/>
        <v>-1.2786470944763945E-2</v>
      </c>
      <c r="N228" s="20">
        <f t="shared" si="41"/>
        <v>-2.7386981987767931E-2</v>
      </c>
      <c r="O228" s="7">
        <f t="shared" si="42"/>
        <v>-4.8379055400017128E-2</v>
      </c>
      <c r="Q228" s="9">
        <f t="shared" si="43"/>
        <v>-8.2056010720697892E-3</v>
      </c>
      <c r="R228" s="9">
        <f t="shared" si="44"/>
        <v>4.0173452932531876E-2</v>
      </c>
      <c r="S228" s="9">
        <f t="shared" si="45"/>
        <v>-4.8379055400017128E-2</v>
      </c>
      <c r="U228" s="9">
        <f t="shared" si="46"/>
        <v>-8.2056010720697892E-3</v>
      </c>
      <c r="V228" s="9">
        <f t="shared" si="47"/>
        <v>-4.0173452932531876E-2</v>
      </c>
      <c r="W228" s="9">
        <f t="shared" si="48"/>
        <v>4.8379055400017128E-2</v>
      </c>
    </row>
    <row r="229" spans="1:23" ht="15.75">
      <c r="A229" s="5">
        <v>20082</v>
      </c>
      <c r="B229" s="28">
        <v>282.14801</v>
      </c>
      <c r="C229" s="28">
        <v>-19.468</v>
      </c>
      <c r="D229" s="28">
        <v>5.8879999999999999</v>
      </c>
      <c r="E229" s="28">
        <v>-193.09</v>
      </c>
      <c r="F229" s="28">
        <v>-791.976</v>
      </c>
      <c r="G229" s="28">
        <v>716.5</v>
      </c>
      <c r="H229" s="21"/>
      <c r="I229" s="28">
        <v>14471.7</v>
      </c>
      <c r="J229" s="7">
        <f t="shared" si="37"/>
        <v>1.9496535306840247E-2</v>
      </c>
      <c r="K229" s="7">
        <f t="shared" si="38"/>
        <v>-1.3452462392117028E-3</v>
      </c>
      <c r="L229" s="7">
        <f t="shared" si="39"/>
        <v>4.0686304995266623E-4</v>
      </c>
      <c r="M229" s="7">
        <f t="shared" si="40"/>
        <v>-1.3342592784538098E-2</v>
      </c>
      <c r="N229" s="20">
        <f t="shared" si="41"/>
        <v>-5.4725844233918609E-2</v>
      </c>
      <c r="O229" s="7">
        <f t="shared" si="42"/>
        <v>-4.9510423792643574E-2</v>
      </c>
      <c r="Q229" s="9">
        <f t="shared" si="43"/>
        <v>1.855815211758121E-2</v>
      </c>
      <c r="R229" s="9">
        <f t="shared" si="44"/>
        <v>6.8068437018456704E-2</v>
      </c>
      <c r="S229" s="9">
        <f t="shared" si="45"/>
        <v>-4.9510423792643574E-2</v>
      </c>
      <c r="U229" s="9">
        <f t="shared" si="46"/>
        <v>1.855815211758121E-2</v>
      </c>
      <c r="V229" s="9">
        <f t="shared" si="47"/>
        <v>-6.8068437018456704E-2</v>
      </c>
      <c r="W229" s="9">
        <f t="shared" si="48"/>
        <v>4.9510423792643574E-2</v>
      </c>
    </row>
    <row r="230" spans="1:23" ht="15.75">
      <c r="A230" s="5">
        <v>20083</v>
      </c>
      <c r="B230" s="28">
        <v>162.88</v>
      </c>
      <c r="C230" s="28">
        <v>169.55600000000001</v>
      </c>
      <c r="D230" s="28">
        <v>-122.77</v>
      </c>
      <c r="E230" s="28">
        <v>-225.852</v>
      </c>
      <c r="F230" s="28">
        <v>-679.30790000000002</v>
      </c>
      <c r="G230" s="28">
        <v>695.5</v>
      </c>
      <c r="H230" s="21"/>
      <c r="I230" s="28">
        <v>14484.9</v>
      </c>
      <c r="J230" s="7">
        <f t="shared" si="37"/>
        <v>1.1244813564470586E-2</v>
      </c>
      <c r="K230" s="7">
        <f t="shared" si="38"/>
        <v>1.1705707322798225E-2</v>
      </c>
      <c r="L230" s="7">
        <f t="shared" si="39"/>
        <v>-8.4757229942906062E-3</v>
      </c>
      <c r="M230" s="7">
        <f t="shared" si="40"/>
        <v>-1.5592237433465196E-2</v>
      </c>
      <c r="N230" s="20">
        <f t="shared" si="41"/>
        <v>-4.6897658941380337E-2</v>
      </c>
      <c r="O230" s="7">
        <f t="shared" si="42"/>
        <v>-4.8015519610076704E-2</v>
      </c>
      <c r="Q230" s="9">
        <f t="shared" si="43"/>
        <v>1.4474797892978203E-2</v>
      </c>
      <c r="R230" s="9">
        <f t="shared" si="44"/>
        <v>6.2489896374845533E-2</v>
      </c>
      <c r="S230" s="9">
        <f t="shared" si="45"/>
        <v>-4.8015519610076704E-2</v>
      </c>
      <c r="U230" s="9">
        <f t="shared" si="46"/>
        <v>1.4474797892978203E-2</v>
      </c>
      <c r="V230" s="9">
        <f t="shared" si="47"/>
        <v>-6.2489896374845533E-2</v>
      </c>
      <c r="W230" s="9">
        <f t="shared" si="48"/>
        <v>4.8015519610076704E-2</v>
      </c>
    </row>
    <row r="231" spans="1:23" ht="15.75">
      <c r="A231" s="5">
        <v>20084</v>
      </c>
      <c r="B231" s="28">
        <v>377.48401000000001</v>
      </c>
      <c r="C231" s="28">
        <v>194.60400000000001</v>
      </c>
      <c r="D231" s="28">
        <v>-233.6799</v>
      </c>
      <c r="E231" s="28">
        <v>-218.488</v>
      </c>
      <c r="F231" s="28">
        <v>-715.52</v>
      </c>
      <c r="G231" s="28">
        <v>595.59997999999996</v>
      </c>
      <c r="H231" s="21"/>
      <c r="I231" s="28">
        <v>14191.3</v>
      </c>
      <c r="J231" s="7">
        <f t="shared" si="37"/>
        <v>2.6599677971715068E-2</v>
      </c>
      <c r="K231" s="7">
        <f t="shared" si="38"/>
        <v>1.3712908613023473E-2</v>
      </c>
      <c r="L231" s="7">
        <f t="shared" si="39"/>
        <v>-1.6466419566917762E-2</v>
      </c>
      <c r="M231" s="7">
        <f t="shared" si="40"/>
        <v>-1.5395911579629775E-2</v>
      </c>
      <c r="N231" s="20">
        <f t="shared" si="41"/>
        <v>-5.0419623290325767E-2</v>
      </c>
      <c r="O231" s="7">
        <f t="shared" si="42"/>
        <v>-4.1969374194048469E-2</v>
      </c>
      <c r="Q231" s="9">
        <f t="shared" si="43"/>
        <v>2.3846167017820778E-2</v>
      </c>
      <c r="R231" s="9">
        <f t="shared" si="44"/>
        <v>6.5815534869955547E-2</v>
      </c>
      <c r="S231" s="9">
        <f t="shared" si="45"/>
        <v>-4.1969374194048469E-2</v>
      </c>
      <c r="U231" s="9">
        <f t="shared" si="46"/>
        <v>2.3846167017820778E-2</v>
      </c>
      <c r="V231" s="9">
        <f t="shared" si="47"/>
        <v>-6.5815534869955547E-2</v>
      </c>
      <c r="W231" s="9">
        <f t="shared" si="48"/>
        <v>4.1969374194048469E-2</v>
      </c>
    </row>
    <row r="232" spans="1:23" ht="15.75">
      <c r="A232" s="5">
        <v>20091</v>
      </c>
      <c r="B232" s="28">
        <v>447.54401000000001</v>
      </c>
      <c r="C232" s="28">
        <v>401.47600999999997</v>
      </c>
      <c r="D232" s="28">
        <v>-15.423999999999999</v>
      </c>
      <c r="E232" s="28">
        <v>-193.5</v>
      </c>
      <c r="F232" s="28">
        <v>-1029.69</v>
      </c>
      <c r="G232" s="28">
        <v>389.60001</v>
      </c>
      <c r="H232" s="21"/>
      <c r="I232" s="28">
        <v>14049.6</v>
      </c>
      <c r="J232" s="7">
        <f t="shared" si="37"/>
        <v>3.1854573083931213E-2</v>
      </c>
      <c r="K232" s="7">
        <f t="shared" si="38"/>
        <v>2.8575618522947269E-2</v>
      </c>
      <c r="L232" s="7">
        <f t="shared" si="39"/>
        <v>-1.0978248491060243E-3</v>
      </c>
      <c r="M232" s="7">
        <f t="shared" si="40"/>
        <v>-1.3772634096344379E-2</v>
      </c>
      <c r="N232" s="20">
        <f t="shared" si="41"/>
        <v>-7.3289631021523749E-2</v>
      </c>
      <c r="O232" s="7">
        <f t="shared" si="42"/>
        <v>-2.7730327553809359E-2</v>
      </c>
      <c r="Q232" s="9">
        <f t="shared" si="43"/>
        <v>5.933236675777246E-2</v>
      </c>
      <c r="R232" s="9">
        <f t="shared" si="44"/>
        <v>8.7062265117868132E-2</v>
      </c>
      <c r="S232" s="9">
        <f t="shared" si="45"/>
        <v>-2.7730327553809359E-2</v>
      </c>
      <c r="U232" s="9">
        <f t="shared" si="46"/>
        <v>5.933236675777246E-2</v>
      </c>
      <c r="V232" s="9">
        <f t="shared" si="47"/>
        <v>-8.7062265117868132E-2</v>
      </c>
      <c r="W232" s="9">
        <f t="shared" si="48"/>
        <v>2.7730327553809359E-2</v>
      </c>
    </row>
    <row r="233" spans="1:23" ht="15.75">
      <c r="A233" s="5">
        <v>20092</v>
      </c>
      <c r="B233" s="28">
        <v>677.50402999999994</v>
      </c>
      <c r="C233" s="28">
        <v>444.09600999999998</v>
      </c>
      <c r="D233" s="28">
        <v>85.480002999999996</v>
      </c>
      <c r="E233" s="28">
        <v>-188.08</v>
      </c>
      <c r="F233" s="28">
        <v>-1366.99</v>
      </c>
      <c r="G233" s="28">
        <v>348</v>
      </c>
      <c r="H233" s="21"/>
      <c r="I233" s="28">
        <v>14034.5</v>
      </c>
      <c r="J233" s="7">
        <f t="shared" si="37"/>
        <v>4.8274183618939037E-2</v>
      </c>
      <c r="K233" s="7">
        <f t="shared" si="38"/>
        <v>3.1643165770066622E-2</v>
      </c>
      <c r="L233" s="7">
        <f t="shared" si="39"/>
        <v>6.0907052620328478E-3</v>
      </c>
      <c r="M233" s="7">
        <f t="shared" si="40"/>
        <v>-1.3401261177811822E-2</v>
      </c>
      <c r="N233" s="20">
        <f t="shared" si="41"/>
        <v>-9.7402116213616441E-2</v>
      </c>
      <c r="O233" s="7">
        <f t="shared" si="42"/>
        <v>-2.4796038334105239E-2</v>
      </c>
      <c r="Q233" s="9">
        <f t="shared" si="43"/>
        <v>8.6008054651038501E-2</v>
      </c>
      <c r="R233" s="9">
        <f t="shared" si="44"/>
        <v>0.11080337739142826</v>
      </c>
      <c r="S233" s="9">
        <f t="shared" si="45"/>
        <v>-2.4796038334105239E-2</v>
      </c>
      <c r="U233" s="9">
        <f t="shared" si="46"/>
        <v>8.6008054651038501E-2</v>
      </c>
      <c r="V233" s="9">
        <f t="shared" si="47"/>
        <v>-0.11080337739142826</v>
      </c>
      <c r="W233" s="9">
        <f t="shared" si="48"/>
        <v>2.4796038334105239E-2</v>
      </c>
    </row>
    <row r="234" spans="1:23" ht="15.75">
      <c r="A234" s="5">
        <v>20093</v>
      </c>
      <c r="B234" s="28">
        <v>497.25601</v>
      </c>
      <c r="C234" s="28">
        <v>523.95203000000004</v>
      </c>
      <c r="D234" s="28">
        <v>145.27600000000001</v>
      </c>
      <c r="E234" s="28">
        <v>-171.51599999999999</v>
      </c>
      <c r="F234" s="28">
        <v>-1389.86</v>
      </c>
      <c r="G234" s="28">
        <v>394.89999</v>
      </c>
      <c r="H234" s="21"/>
      <c r="I234" s="28">
        <v>14114.7</v>
      </c>
      <c r="J234" s="7">
        <f t="shared" si="37"/>
        <v>3.5229654898793455E-2</v>
      </c>
      <c r="K234" s="7">
        <f t="shared" si="38"/>
        <v>3.712101780413328E-2</v>
      </c>
      <c r="L234" s="7">
        <f t="shared" si="39"/>
        <v>1.0292531899367326E-2</v>
      </c>
      <c r="M234" s="7">
        <f t="shared" si="40"/>
        <v>-1.2151586643711874E-2</v>
      </c>
      <c r="N234" s="20">
        <f t="shared" si="41"/>
        <v>-9.8468972064585131E-2</v>
      </c>
      <c r="O234" s="7">
        <f t="shared" si="42"/>
        <v>-2.7977923016429679E-2</v>
      </c>
      <c r="Q234" s="9">
        <f t="shared" si="43"/>
        <v>8.264320460229406E-2</v>
      </c>
      <c r="R234" s="9">
        <f t="shared" si="44"/>
        <v>0.11062055870829701</v>
      </c>
      <c r="S234" s="9">
        <f t="shared" si="45"/>
        <v>-2.7977923016429679E-2</v>
      </c>
      <c r="U234" s="9">
        <f t="shared" si="46"/>
        <v>8.264320460229406E-2</v>
      </c>
      <c r="V234" s="9">
        <f t="shared" si="47"/>
        <v>-0.11062055870829701</v>
      </c>
      <c r="W234" s="9">
        <f t="shared" si="48"/>
        <v>2.7977923016429679E-2</v>
      </c>
    </row>
    <row r="235" spans="1:23" s="11" customFormat="1" ht="15.75">
      <c r="A235" s="12">
        <v>20094</v>
      </c>
      <c r="B235" s="28">
        <v>494.41199</v>
      </c>
      <c r="C235" s="28">
        <v>386.09201000000002</v>
      </c>
      <c r="D235" s="28">
        <v>190.77600000000001</v>
      </c>
      <c r="E235" s="28">
        <v>-127.85</v>
      </c>
      <c r="F235" s="28">
        <v>-1348.72</v>
      </c>
      <c r="G235" s="28">
        <v>405.29998999999998</v>
      </c>
      <c r="H235" s="21"/>
      <c r="I235" s="28">
        <v>14277.4</v>
      </c>
      <c r="J235" s="7">
        <f t="shared" si="37"/>
        <v>3.4628993374143754E-2</v>
      </c>
      <c r="K235" s="7">
        <f t="shared" si="38"/>
        <v>2.7042179248322525E-2</v>
      </c>
      <c r="L235" s="7">
        <f t="shared" si="39"/>
        <v>1.3362096740302858E-2</v>
      </c>
      <c r="M235" s="7">
        <f t="shared" si="40"/>
        <v>-8.9547116421757455E-3</v>
      </c>
      <c r="N235" s="20">
        <f t="shared" si="41"/>
        <v>-9.4465378850490986E-2</v>
      </c>
      <c r="O235" s="7">
        <f t="shared" si="42"/>
        <v>-2.8387520837127207E-2</v>
      </c>
      <c r="Q235" s="9">
        <f t="shared" si="43"/>
        <v>7.5033269362769134E-2</v>
      </c>
      <c r="R235" s="9">
        <f t="shared" si="44"/>
        <v>0.10342009049266673</v>
      </c>
      <c r="S235" s="9">
        <f t="shared" si="45"/>
        <v>-2.8387520837127207E-2</v>
      </c>
      <c r="U235" s="9">
        <f t="shared" si="46"/>
        <v>7.5033269362769134E-2</v>
      </c>
      <c r="V235" s="9">
        <f t="shared" si="47"/>
        <v>-0.10342009049266673</v>
      </c>
      <c r="W235" s="9">
        <f t="shared" si="48"/>
        <v>2.8387520837127207E-2</v>
      </c>
    </row>
    <row r="236" spans="1:23" ht="15.75">
      <c r="A236" s="17">
        <v>20101</v>
      </c>
      <c r="B236" s="28">
        <v>485.49599999999998</v>
      </c>
      <c r="C236" s="28">
        <v>362.13198999999997</v>
      </c>
      <c r="D236" s="28">
        <v>148.70399</v>
      </c>
      <c r="E236" s="28">
        <v>-99.167990000000003</v>
      </c>
      <c r="F236" s="28">
        <v>-1347.26</v>
      </c>
      <c r="G236" s="28">
        <v>450.10001</v>
      </c>
      <c r="I236" s="28">
        <v>14446.6</v>
      </c>
      <c r="J236" s="19">
        <f t="shared" si="37"/>
        <v>3.3606246452452478E-2</v>
      </c>
      <c r="K236" s="19">
        <f t="shared" si="38"/>
        <v>2.506693547270638E-2</v>
      </c>
      <c r="L236" s="7">
        <f t="shared" si="39"/>
        <v>1.0293355530020904E-2</v>
      </c>
      <c r="M236" s="19">
        <f t="shared" si="40"/>
        <v>-6.8644518433403018E-3</v>
      </c>
      <c r="N236" s="23">
        <f t="shared" si="41"/>
        <v>-9.3257929201334563E-2</v>
      </c>
      <c r="O236" s="7">
        <f t="shared" si="42"/>
        <v>-3.1156120471252751E-2</v>
      </c>
      <c r="Q236" s="9">
        <f t="shared" si="43"/>
        <v>6.8966537455179763E-2</v>
      </c>
      <c r="R236" s="18">
        <f t="shared" si="44"/>
        <v>0.10012238104467487</v>
      </c>
      <c r="S236" s="18">
        <f t="shared" si="45"/>
        <v>-3.1156120471252751E-2</v>
      </c>
      <c r="U236" s="9">
        <f t="shared" si="46"/>
        <v>6.8966537455179763E-2</v>
      </c>
      <c r="V236" s="9">
        <f t="shared" si="47"/>
        <v>-0.10012238104467487</v>
      </c>
      <c r="W236" s="9">
        <f t="shared" si="48"/>
        <v>3.1156120471252751E-2</v>
      </c>
    </row>
    <row r="237" spans="1:23" ht="15.75">
      <c r="A237" s="14">
        <v>20102</v>
      </c>
      <c r="B237" s="28">
        <v>535.64398000000006</v>
      </c>
      <c r="C237" s="28">
        <v>331.76400999999998</v>
      </c>
      <c r="D237" s="28">
        <v>149.15199000000001</v>
      </c>
      <c r="E237" s="28">
        <v>-117.39</v>
      </c>
      <c r="F237" s="28">
        <v>-1396.7670000000001</v>
      </c>
      <c r="G237" s="28">
        <v>497.60001</v>
      </c>
      <c r="H237" s="11"/>
      <c r="I237" s="28">
        <v>14578.8</v>
      </c>
      <c r="J237" s="19">
        <f t="shared" ref="J237" si="49">B237/$I237</f>
        <v>3.6741294208028102E-2</v>
      </c>
      <c r="K237" s="19">
        <f t="shared" ref="K237" si="50">C237/$I237</f>
        <v>2.2756606167860179E-2</v>
      </c>
      <c r="L237" s="7">
        <f t="shared" ref="L237" si="51">D237/$I237</f>
        <v>1.0230745328833651E-2</v>
      </c>
      <c r="M237" s="19">
        <f t="shared" ref="M237" si="52">E237/$I237</f>
        <v>-8.0521030537492808E-3</v>
      </c>
      <c r="N237" s="23">
        <f t="shared" ref="N237" si="53">F237/$I237</f>
        <v>-9.5808091200921888E-2</v>
      </c>
      <c r="O237" s="7">
        <f t="shared" si="42"/>
        <v>-3.4131753642275088E-2</v>
      </c>
      <c r="P237" s="11"/>
      <c r="Q237" s="9">
        <f t="shared" ref="Q237" si="54">J237+K237+L237</f>
        <v>6.9728645704721939E-2</v>
      </c>
      <c r="R237" s="18">
        <f t="shared" ref="R237" si="55">-M237-N237</f>
        <v>0.10386019425467116</v>
      </c>
      <c r="S237" s="18">
        <f t="shared" ref="S237" si="56">O237</f>
        <v>-3.4131753642275088E-2</v>
      </c>
      <c r="U237" s="9">
        <f t="shared" ref="U237" si="57">Q237</f>
        <v>6.9728645704721939E-2</v>
      </c>
      <c r="V237" s="9">
        <f t="shared" ref="V237" si="58">-R237</f>
        <v>-0.10386019425467116</v>
      </c>
      <c r="W237" s="9">
        <f t="shared" ref="W237" si="59">-S237</f>
        <v>3.4131753642275088E-2</v>
      </c>
    </row>
    <row r="238" spans="1:23" ht="15.75">
      <c r="A238" s="14">
        <v>20103</v>
      </c>
      <c r="B238" s="29">
        <v>520.15545999999995</v>
      </c>
      <c r="C238" s="29">
        <v>299.77535999999998</v>
      </c>
      <c r="D238" s="29">
        <v>140.90317999999999</v>
      </c>
      <c r="E238" s="29">
        <v>-84.044560000000004</v>
      </c>
      <c r="F238" s="29">
        <v>-1397.3889999999999</v>
      </c>
      <c r="G238" s="29">
        <v>520.59997999999996</v>
      </c>
      <c r="I238" s="29">
        <v>14730.3</v>
      </c>
      <c r="J238" s="27">
        <f t="shared" ref="J238" si="60">B238/$I238</f>
        <v>3.5311939335926627E-2</v>
      </c>
      <c r="K238" s="27">
        <f t="shared" ref="K238" si="61">C238/$I238</f>
        <v>2.0350933789535855E-2</v>
      </c>
      <c r="L238" s="25">
        <f t="shared" ref="L238" si="62">D238/$I238</f>
        <v>9.5655336279641279E-3</v>
      </c>
      <c r="M238" s="27">
        <f t="shared" ref="M238" si="63">E238/$I238</f>
        <v>-5.7055565738647557E-3</v>
      </c>
      <c r="N238" s="27">
        <f t="shared" ref="N238" si="64">F238/$I238</f>
        <v>-9.4864938256518871E-2</v>
      </c>
      <c r="O238" s="25">
        <f t="shared" ref="O238" si="65">-G238/$I238</f>
        <v>-3.53421165896146E-2</v>
      </c>
      <c r="Q238" s="10">
        <f t="shared" ref="Q238" si="66">J238+K238+L238</f>
        <v>6.5228406753426615E-2</v>
      </c>
      <c r="R238" s="13">
        <f t="shared" ref="R238" si="67">-M238-N238</f>
        <v>0.10057049483038363</v>
      </c>
      <c r="S238" s="13">
        <f t="shared" ref="S238" si="68">O238</f>
        <v>-3.53421165896146E-2</v>
      </c>
      <c r="U238" s="10">
        <f t="shared" ref="U238" si="69">Q238</f>
        <v>6.5228406753426615E-2</v>
      </c>
      <c r="V238" s="10">
        <f t="shared" ref="V238" si="70">-R238</f>
        <v>-0.10057049483038363</v>
      </c>
      <c r="W238" s="10">
        <f t="shared" ref="W238" si="71">-S238</f>
        <v>3.53421165896146E-2</v>
      </c>
    </row>
  </sheetData>
  <mergeCells count="4">
    <mergeCell ref="B2:G2"/>
    <mergeCell ref="I2:O2"/>
    <mergeCell ref="Q2:S2"/>
    <mergeCell ref="U2:W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Sheet1</vt:lpstr>
      <vt:lpstr>Sheet2</vt:lpstr>
      <vt:lpstr>Chart1</vt:lpstr>
      <vt:lpstr>Chart2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Fullwiler</dc:creator>
  <cp:lastModifiedBy>Valance</cp:lastModifiedBy>
  <dcterms:created xsi:type="dcterms:W3CDTF">2010-03-14T20:39:34Z</dcterms:created>
  <dcterms:modified xsi:type="dcterms:W3CDTF">2010-11-04T12:42:42Z</dcterms:modified>
</cp:coreProperties>
</file>